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\\vmware-host\Shared Folders\Z\Continuam\COVID-19\"/>
    </mc:Choice>
  </mc:AlternateContent>
  <xr:revisionPtr revIDLastSave="0" documentId="13_ncr:1_{BB8D497F-955C-4C0A-8719-0F88454F8DDA}" xr6:coauthVersionLast="36" xr6:coauthVersionMax="36" xr10:uidLastSave="{00000000-0000-0000-0000-000000000000}"/>
  <bookViews>
    <workbookView xWindow="0" yWindow="0" windowWidth="10040" windowHeight="6740" tabRatio="582" xr2:uid="{00000000-000D-0000-FFFF-FFFF00000000}"/>
  </bookViews>
  <sheets>
    <sheet name="Informação" sheetId="11" r:id="rId1"/>
    <sheet name="Sumário" sheetId="4" r:id="rId2"/>
    <sheet name="Mês" sheetId="14" state="hidden" r:id="rId3"/>
    <sheet name="Direto" sheetId="1" r:id="rId4"/>
    <sheet name="Indireto" sheetId="5" r:id="rId5"/>
    <sheet name="Despesas Gerais e Administrativ" sheetId="6" r:id="rId6"/>
    <sheet name="Setores de atividade" sheetId="8" state="hidden" r:id="rId7"/>
    <sheet name="Número de empregados" sheetId="9" state="hidden" r:id="rId8"/>
    <sheet name="Faturamento" sheetId="10" state="hidden" r:id="rId9"/>
    <sheet name="Países" sheetId="12" state="hidden" r:id="rId10"/>
    <sheet name="SIM,NÃO,NÃO SEI" sheetId="13" state="hidden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4" i="5" l="1"/>
  <c r="C6" i="5"/>
  <c r="C16" i="5"/>
  <c r="C5" i="4"/>
  <c r="C7" i="4"/>
  <c r="C6" i="4" l="1"/>
  <c r="C8" i="4" s="1"/>
</calcChain>
</file>

<file path=xl/sharedStrings.xml><?xml version="1.0" encoding="utf-8"?>
<sst xmlns="http://schemas.openxmlformats.org/spreadsheetml/2006/main" count="516" uniqueCount="507">
  <si>
    <t xml:space="preserve"> </t>
  </si>
  <si>
    <t>1.    Menos de 10</t>
  </si>
  <si>
    <t>1.    Hasta 2.000.000 € /año</t>
  </si>
  <si>
    <t>Akrotiri</t>
  </si>
  <si>
    <t>Andorra</t>
  </si>
  <si>
    <t>Angola</t>
  </si>
  <si>
    <t>Argentina</t>
  </si>
  <si>
    <t>Aruba</t>
  </si>
  <si>
    <t>Bahamas</t>
  </si>
  <si>
    <t>Bangladesh</t>
  </si>
  <si>
    <t>Barbados</t>
  </si>
  <si>
    <t>Bélgica</t>
  </si>
  <si>
    <t>Bermudas</t>
  </si>
  <si>
    <t>Botsuana</t>
  </si>
  <si>
    <t>Brasil</t>
  </si>
  <si>
    <t>Burundi</t>
  </si>
  <si>
    <t>Cabo Verde</t>
  </si>
  <si>
    <t>Canadá</t>
  </si>
  <si>
    <t>Chile</t>
  </si>
  <si>
    <t>China</t>
  </si>
  <si>
    <t>Chipre</t>
  </si>
  <si>
    <t>Clipperton Island</t>
  </si>
  <si>
    <t>Congo</t>
  </si>
  <si>
    <t>Costa Rica</t>
  </si>
  <si>
    <t>Cuba</t>
  </si>
  <si>
    <t>Dhekelia</t>
  </si>
  <si>
    <t>Dinamarca</t>
  </si>
  <si>
    <t>Dominica</t>
  </si>
  <si>
    <t>Estados Unidos</t>
  </si>
  <si>
    <t>Estonia</t>
  </si>
  <si>
    <t>Filipinas</t>
  </si>
  <si>
    <t>Gibraltar</t>
  </si>
  <si>
    <t>Granada</t>
  </si>
  <si>
    <t>Guam</t>
  </si>
  <si>
    <t>Guatemala</t>
  </si>
  <si>
    <t>Guernsey</t>
  </si>
  <si>
    <t>Honduras</t>
  </si>
  <si>
    <t>Hong Kong</t>
  </si>
  <si>
    <t>Irlanda</t>
  </si>
  <si>
    <t>Israel</t>
  </si>
  <si>
    <t>Jamaica</t>
  </si>
  <si>
    <t>Jan Mayen</t>
  </si>
  <si>
    <t>Jersey</t>
  </si>
  <si>
    <t>Kiribati</t>
  </si>
  <si>
    <t>Kosovo</t>
  </si>
  <si>
    <t>Kuwait</t>
  </si>
  <si>
    <t>Laos</t>
  </si>
  <si>
    <t>Lesoto</t>
  </si>
  <si>
    <t>Líbano</t>
  </si>
  <si>
    <t>Liechtenstein</t>
  </si>
  <si>
    <t>Luxemburgo</t>
  </si>
  <si>
    <t>Maldivas</t>
  </si>
  <si>
    <t>Malta</t>
  </si>
  <si>
    <t>México</t>
  </si>
  <si>
    <t>Montenegro</t>
  </si>
  <si>
    <t>Montserrat</t>
  </si>
  <si>
    <t>Mundo</t>
  </si>
  <si>
    <t>Nauru</t>
  </si>
  <si>
    <t>Nepal</t>
  </si>
  <si>
    <t>Níger</t>
  </si>
  <si>
    <t>Niue</t>
  </si>
  <si>
    <t>Noruega</t>
  </si>
  <si>
    <t>Panamá</t>
  </si>
  <si>
    <t>Portugal</t>
  </si>
  <si>
    <t>Reino Unido</t>
  </si>
  <si>
    <t>República Dominicana</t>
  </si>
  <si>
    <t>Ruanda</t>
  </si>
  <si>
    <t>Samoa</t>
  </si>
  <si>
    <t>Samoa Americana</t>
  </si>
  <si>
    <t>San Marino</t>
  </si>
  <si>
    <t>Santa Helena</t>
  </si>
  <si>
    <t>Senegal</t>
  </si>
  <si>
    <t>Seychelles</t>
  </si>
  <si>
    <t>Sint Maarten</t>
  </si>
  <si>
    <t>Sri Lanka</t>
  </si>
  <si>
    <t>Tokelau</t>
  </si>
  <si>
    <t>Tonga</t>
  </si>
  <si>
    <t>Tuvalu</t>
  </si>
  <si>
    <t>Uganda</t>
  </si>
  <si>
    <t>Vanuatu</t>
  </si>
  <si>
    <t>Venezuela</t>
  </si>
  <si>
    <t>Resumo do impacto econômico</t>
  </si>
  <si>
    <t>Custos diretos mensais</t>
  </si>
  <si>
    <t>Custos indiretos mensais</t>
  </si>
  <si>
    <t>Custos gerais e administrativos</t>
  </si>
  <si>
    <t>Custo total</t>
  </si>
  <si>
    <t>Atividade e tamanho da empresa</t>
  </si>
  <si>
    <t>Continuidade de negócios e gerenciamento de crises (Opcional)</t>
  </si>
  <si>
    <t>Setor de Atividade</t>
  </si>
  <si>
    <t>Número de empregados</t>
  </si>
  <si>
    <t>Faturamento (anual)</t>
  </si>
  <si>
    <t>Sua empresa possui um comitê de crise?</t>
  </si>
  <si>
    <t>Sua empresa possui planos de continuidade ou contingência?</t>
  </si>
  <si>
    <t>Existem exercícios ou exercícios preparatórios para situações de crise?</t>
  </si>
  <si>
    <t>Sua empresa possui pessoal designado para o planejamento de continuidade e gerenciamento de crises?</t>
  </si>
  <si>
    <t>País onde são realizadas as operações da empresa ou unidade de negócios a que esses dados se referem</t>
  </si>
  <si>
    <t>Nome da empresa</t>
  </si>
  <si>
    <t>Posição organizacional na empresa da pessoa que relata</t>
  </si>
  <si>
    <t>Endereço de e-mail para envio do CONTINUAM dos relatórios de monitoramento de impacto econômico</t>
  </si>
  <si>
    <t>(1) Pessoal afetado: que foi infectado, em quarentena ou inativo por ordem do governo</t>
  </si>
  <si>
    <t>1.1 Aquisição de material sanitário preventivo (por exemplo, máscaras, luvas, gel desinfetante, etc.)</t>
  </si>
  <si>
    <r>
      <t>1.2 Custos de inatividade do pessoal afetado</t>
    </r>
    <r>
      <rPr>
        <vertAlign val="superscript"/>
        <sz val="11"/>
        <color theme="1"/>
        <rFont val="Franklin Gothic Book"/>
        <family val="2"/>
        <scheme val="minor"/>
      </rPr>
      <t>1</t>
    </r>
    <r>
      <rPr>
        <sz val="11"/>
        <color theme="1"/>
        <rFont val="Franklin Gothic Book"/>
        <family val="2"/>
        <scheme val="minor"/>
      </rPr>
      <t xml:space="preserve"> (por exemplo, salário, previdência social etc.)</t>
    </r>
  </si>
  <si>
    <t>1.3 Custos de mão-de-obra dedicados a cuidados pandêmicos (por exemplo, horas extras para funcionários de departamentos de recursos humanos, serviços médicos próprios etc.)</t>
  </si>
  <si>
    <t>1.4 Recrutamento temporário da equipe de suporte (por exemplo, em serviços médicos)</t>
  </si>
  <si>
    <t>1.5 Serviços extraordinários de desinfecção (por exemplo, escritórios, cantinas da comunidade etc.)</t>
  </si>
  <si>
    <t>1.6 Outros (especificar)</t>
  </si>
  <si>
    <t>Sim</t>
  </si>
  <si>
    <t>Não</t>
  </si>
  <si>
    <t>Não Sei</t>
  </si>
  <si>
    <t>Afeganistão</t>
  </si>
  <si>
    <t>Albânia</t>
  </si>
  <si>
    <t>Alemanha</t>
  </si>
  <si>
    <t>Enguia</t>
  </si>
  <si>
    <t>Antártica</t>
  </si>
  <si>
    <t>Antiga e barbuda</t>
  </si>
  <si>
    <t>Arábia Saudita</t>
  </si>
  <si>
    <t>Oceano Ártico</t>
  </si>
  <si>
    <t>Argélia</t>
  </si>
  <si>
    <t>Armênia</t>
  </si>
  <si>
    <t>Ilhas Ashmore e Cartier</t>
  </si>
  <si>
    <t>Oceano Atlântico</t>
  </si>
  <si>
    <t>Austrália</t>
  </si>
  <si>
    <t>Áustria</t>
  </si>
  <si>
    <t>Azerbaijão</t>
  </si>
  <si>
    <t>Barém</t>
  </si>
  <si>
    <t>Belize</t>
  </si>
  <si>
    <t>Benin</t>
  </si>
  <si>
    <t>Bielorrússia</t>
  </si>
  <si>
    <t>Birmânia; Myanmar</t>
  </si>
  <si>
    <t>Bolívia</t>
  </si>
  <si>
    <t>Bósnia e Herzegovina</t>
  </si>
  <si>
    <t>Brunei</t>
  </si>
  <si>
    <t>Bulgária</t>
  </si>
  <si>
    <t>Burkina faso</t>
  </si>
  <si>
    <t>Butão</t>
  </si>
  <si>
    <t>Camboja</t>
  </si>
  <si>
    <t>Camarões</t>
  </si>
  <si>
    <t>Chade</t>
  </si>
  <si>
    <t>Colômbia</t>
  </si>
  <si>
    <t>Comores</t>
  </si>
  <si>
    <t>Ilhas do Mar de Coral</t>
  </si>
  <si>
    <t>Coréia do Norte</t>
  </si>
  <si>
    <t>Coreia do Sul</t>
  </si>
  <si>
    <t>Costa do Marfim</t>
  </si>
  <si>
    <t>Croácia</t>
  </si>
  <si>
    <t>Curaçao</t>
  </si>
  <si>
    <t>Equador</t>
  </si>
  <si>
    <t>Egito</t>
  </si>
  <si>
    <t>O salvador</t>
  </si>
  <si>
    <t>O Vaticano</t>
  </si>
  <si>
    <t>Emirados Árabes Unidos</t>
  </si>
  <si>
    <t>Eritreia</t>
  </si>
  <si>
    <t>Eslováquia</t>
  </si>
  <si>
    <t>Eslovênia</t>
  </si>
  <si>
    <t>Espanha</t>
  </si>
  <si>
    <t>Etiópia</t>
  </si>
  <si>
    <t>Finlândia</t>
  </si>
  <si>
    <t>Fiji</t>
  </si>
  <si>
    <t>França</t>
  </si>
  <si>
    <t>Gabão</t>
  </si>
  <si>
    <t>Gâmbia</t>
  </si>
  <si>
    <t>Faixa de Gaza</t>
  </si>
  <si>
    <t>Geórgia</t>
  </si>
  <si>
    <t>Gana</t>
  </si>
  <si>
    <t>Grécia</t>
  </si>
  <si>
    <t>Gronelândia</t>
  </si>
  <si>
    <t>Guiné</t>
  </si>
  <si>
    <t>Guiné Equatorial</t>
  </si>
  <si>
    <t>Guiné-Bissau</t>
  </si>
  <si>
    <t>Guiana</t>
  </si>
  <si>
    <t>Haiti</t>
  </si>
  <si>
    <t>Hungria</t>
  </si>
  <si>
    <t>Índia</t>
  </si>
  <si>
    <t>Oceano Índico</t>
  </si>
  <si>
    <t>Indonésia</t>
  </si>
  <si>
    <t>Irã</t>
  </si>
  <si>
    <t>Iraque</t>
  </si>
  <si>
    <t>Ilha Bouvet</t>
  </si>
  <si>
    <t>Ilha natal</t>
  </si>
  <si>
    <t>Ilha Norfolk</t>
  </si>
  <si>
    <t>Islândia</t>
  </si>
  <si>
    <t>Ilhas Cayman</t>
  </si>
  <si>
    <t>Ilhas Cocos</t>
  </si>
  <si>
    <t>Ilhas Cook</t>
  </si>
  <si>
    <t>Ilhas Faroé</t>
  </si>
  <si>
    <t>Ilhas Geórgia do Sul e Sandwich do Sul</t>
  </si>
  <si>
    <t>Ilhas Heard e McDonald</t>
  </si>
  <si>
    <t>ilhas Malvinas</t>
  </si>
  <si>
    <t>Ilhas Marianas do Norte</t>
  </si>
  <si>
    <t>Ilhas Marshall</t>
  </si>
  <si>
    <t>Ilhas Pitcairn</t>
  </si>
  <si>
    <t>Ilhas Salomão</t>
  </si>
  <si>
    <t>Ilhas Turks e Caicos</t>
  </si>
  <si>
    <t>Ilhas Virgens Americanas</t>
  </si>
  <si>
    <t>Ilhas Virgens Britânicas</t>
  </si>
  <si>
    <t>Itália</t>
  </si>
  <si>
    <t>Japão</t>
  </si>
  <si>
    <t>Jordânia</t>
  </si>
  <si>
    <t>Cazaquistão</t>
  </si>
  <si>
    <t>Quênia</t>
  </si>
  <si>
    <t>Quirguistão</t>
  </si>
  <si>
    <t>Letónia</t>
  </si>
  <si>
    <t>Libéria</t>
  </si>
  <si>
    <t>Líbia</t>
  </si>
  <si>
    <t>Lituânia</t>
  </si>
  <si>
    <t>Macau</t>
  </si>
  <si>
    <t>Macedônia</t>
  </si>
  <si>
    <t>Madagáscar</t>
  </si>
  <si>
    <t>Malásia</t>
  </si>
  <si>
    <t>Malawi</t>
  </si>
  <si>
    <t>Mali</t>
  </si>
  <si>
    <t>Homem, Ilha de</t>
  </si>
  <si>
    <t>Marrocos</t>
  </si>
  <si>
    <t>Maurícia</t>
  </si>
  <si>
    <t>Mauritânia</t>
  </si>
  <si>
    <t>Micronésia</t>
  </si>
  <si>
    <t>Moldova</t>
  </si>
  <si>
    <t>Mônaco</t>
  </si>
  <si>
    <t>Mongólia</t>
  </si>
  <si>
    <t>Moçambique</t>
  </si>
  <si>
    <t>Namíbia</t>
  </si>
  <si>
    <t>Ilha Navassa</t>
  </si>
  <si>
    <t>Nicarágua</t>
  </si>
  <si>
    <t>Nigéria</t>
  </si>
  <si>
    <t>Nova Caledônia</t>
  </si>
  <si>
    <t>Nova Zelândia</t>
  </si>
  <si>
    <t>Omã</t>
  </si>
  <si>
    <t>Oceano Pacífico</t>
  </si>
  <si>
    <t>Países Baixos</t>
  </si>
  <si>
    <t>Paquistão</t>
  </si>
  <si>
    <t>Palau</t>
  </si>
  <si>
    <t>Papua Nova Guiné</t>
  </si>
  <si>
    <t>Ilhas Paracel</t>
  </si>
  <si>
    <t>Paraguai</t>
  </si>
  <si>
    <t>Peru</t>
  </si>
  <si>
    <t>Polinésia Francesa</t>
  </si>
  <si>
    <t>Polônia</t>
  </si>
  <si>
    <t>Porto Rico</t>
  </si>
  <si>
    <t>Catar</t>
  </si>
  <si>
    <t>República Centro-Africano</t>
  </si>
  <si>
    <t>Republica Checa</t>
  </si>
  <si>
    <t>República Democrática do Congo</t>
  </si>
  <si>
    <t>Romênia</t>
  </si>
  <si>
    <t>Rússia</t>
  </si>
  <si>
    <t>Saara Ocidental</t>
  </si>
  <si>
    <t>São Bartolomeu</t>
  </si>
  <si>
    <t>São Cristóvão e Nevis</t>
  </si>
  <si>
    <t>São Martim</t>
  </si>
  <si>
    <t>São Pedro e Miquelon</t>
  </si>
  <si>
    <t>São Vicente e Granadinas</t>
  </si>
  <si>
    <t>Santa Lúcia</t>
  </si>
  <si>
    <t>São Tomé e Príncipe</t>
  </si>
  <si>
    <t>Sérvia</t>
  </si>
  <si>
    <t>Serra Leoa</t>
  </si>
  <si>
    <t>Cingapura</t>
  </si>
  <si>
    <t>Síria</t>
  </si>
  <si>
    <t>Somália</t>
  </si>
  <si>
    <t>Oceano do sul</t>
  </si>
  <si>
    <t>Ilhas Spratly</t>
  </si>
  <si>
    <t>Suazilândia</t>
  </si>
  <si>
    <t>África do sul</t>
  </si>
  <si>
    <t>Sudão</t>
  </si>
  <si>
    <t>Sudão do Sul</t>
  </si>
  <si>
    <t>Suécia</t>
  </si>
  <si>
    <t>Suíça</t>
  </si>
  <si>
    <t>Suriname</t>
  </si>
  <si>
    <t>Svalbard e Jan Mayen</t>
  </si>
  <si>
    <t>Tailândia</t>
  </si>
  <si>
    <t>Taiwan</t>
  </si>
  <si>
    <t>Tanzânia</t>
  </si>
  <si>
    <t>Tajiquistão</t>
  </si>
  <si>
    <t>Território Britânico do Oceano Índico</t>
  </si>
  <si>
    <t>Territórios Franceses do Sul</t>
  </si>
  <si>
    <t>Timor Leste</t>
  </si>
  <si>
    <t>Ir</t>
  </si>
  <si>
    <t>Trindade e Tobago</t>
  </si>
  <si>
    <t>Tunísia</t>
  </si>
  <si>
    <t>Turquemenistão</t>
  </si>
  <si>
    <t>Turquia</t>
  </si>
  <si>
    <t>Ucrânia</t>
  </si>
  <si>
    <t>União Europeia</t>
  </si>
  <si>
    <t>Uruguai</t>
  </si>
  <si>
    <t>Usbequistão</t>
  </si>
  <si>
    <t>Vietnã</t>
  </si>
  <si>
    <t>Ilha Wake</t>
  </si>
  <si>
    <t>Wallis e Futuna</t>
  </si>
  <si>
    <t>Cisjordânia</t>
  </si>
  <si>
    <t>Iêmen</t>
  </si>
  <si>
    <t>Djibuti</t>
  </si>
  <si>
    <t>Zâmbia</t>
  </si>
  <si>
    <t>Zimbábue</t>
  </si>
  <si>
    <t>1. Até € 2.000.000 / ano</t>
  </si>
  <si>
    <t>2. Entre € 2 M e € 10 M / ano</t>
  </si>
  <si>
    <t>3. Entre 10 M e 50 M / ano</t>
  </si>
  <si>
    <t>4. Mais de € 50 M / ano</t>
  </si>
  <si>
    <t>1. Menos de 10</t>
  </si>
  <si>
    <t>2. Entre 10 e 50</t>
  </si>
  <si>
    <t>3. Entre 50 e 250</t>
  </si>
  <si>
    <t>4. Mais de 250</t>
  </si>
  <si>
    <t>1. INDÚSTRIA ALIMENTAR</t>
  </si>
  <si>
    <t>2. Fabricação e / ou processamento de qualquer tipo de alimento.</t>
  </si>
  <si>
    <t>3. Fabricação de conservas de peixe.</t>
  </si>
  <si>
    <t>4. Fabricação de vinho, café, chá, cerveja ou qualquer outra bebida.</t>
  </si>
  <si>
    <t>5. Comércio atacadista de bebidas.</t>
  </si>
  <si>
    <t>6. Indústria de carne.</t>
  </si>
  <si>
    <t>7. Empresa de vinificação.</t>
  </si>
  <si>
    <t>8. Matadouros para pássaros e coelhos.</t>
  </si>
  <si>
    <t>9. Empresas de vegetais enlatados.</t>
  </si>
  <si>
    <t>10. Indústria do tabaco.</t>
  </si>
  <si>
    <t>11. GRANDES ARMAZÉNS</t>
  </si>
  <si>
    <t>12. lojas de departamento.</t>
  </si>
  <si>
    <t>13. Serviços de campo para atividades de substituição.</t>
  </si>
  <si>
    <t>14. COMÉRCIO</t>
  </si>
  <si>
    <t>15. Comércio de têxteis, alimentos, tabacarias, floristas, veículos, etc.</t>
  </si>
  <si>
    <t>16. Administrações de loteria.</t>
  </si>
  <si>
    <t>17. Intermediários comerciais.</t>
  </si>
  <si>
    <t>18. Promoção, degustação, merchandising e distribuição de amostras.</t>
  </si>
  <si>
    <t>19. INDÚSTRIAS DE CONSTRUÇÃO E EXTRACTIVAS</t>
  </si>
  <si>
    <t>20. Construtoras.</t>
  </si>
  <si>
    <t>21. Empresas produtoras de cimento e derivados.</t>
  </si>
  <si>
    <t>22. Empresas de gesso, cal e derivados.</t>
  </si>
  <si>
    <t>23. Madeira, móveis e cortiça.</t>
  </si>
  <si>
    <t>24. Mineração.</t>
  </si>
  <si>
    <t>25. Azulejos, tijolos e peças especiais de argila cozida.</t>
  </si>
  <si>
    <t>26. Fabricação de azulejos e pavimentos cerâmicos e afins.</t>
  </si>
  <si>
    <t>27. Rebocos, gesso, lima e seus pré-moldados.</t>
  </si>
  <si>
    <t>28. ATIVIDADES FÍSICAS E ESPORTIVAS</t>
  </si>
  <si>
    <t>29. Instalações esportivas.</t>
  </si>
  <si>
    <t>30. Atividades de manutenção física.</t>
  </si>
  <si>
    <t>31. atividades de ginástica.</t>
  </si>
  <si>
    <t>32. Gestão de instalações esportivas.</t>
  </si>
  <si>
    <t>33. Atividades de clubes esportivos.</t>
  </si>
  <si>
    <t>34. Outras atividades esportivas.</t>
  </si>
  <si>
    <t>35. Basquete, handebol, ciclismo e futebol profissional.</t>
  </si>
  <si>
    <t>36. EDUCAÇÃO</t>
  </si>
  <si>
    <t>37. Empresas privadas e concertadas de educação, escolas, academias, etc.</t>
  </si>
  <si>
    <t>38. Cuidado infantil e centros de educação.</t>
  </si>
  <si>
    <t>39. Faculdades principais da universidade.</t>
  </si>
  <si>
    <t>40. Centros e serviços de atendimento a pessoas com deficiência.</t>
  </si>
  <si>
    <t>41. Centros de ensino e pesquisa universitários.</t>
  </si>
  <si>
    <t>42. Escolas de condução.</t>
  </si>
  <si>
    <t>43. Reforma da juventude e proteção de menores.</t>
  </si>
  <si>
    <t>44. Setor de lazer educacional e animação sociocultural.</t>
  </si>
  <si>
    <t>45. SETOR DE ENERGIA E ÁGUA</t>
  </si>
  <si>
    <t>46. ​​Produção, comércio, distribuição e transporte de energia elétrica.</t>
  </si>
  <si>
    <t>47. Extração de petróleo e gás natural e atividades correlatas.</t>
  </si>
  <si>
    <t>48. Produção de gás e vapor de água.</t>
  </si>
  <si>
    <t>49. Empresas de energia renovável.</t>
  </si>
  <si>
    <t>50. Agências de distribuição de gás liquefeito.</t>
  </si>
  <si>
    <t>51. Indústria de distribuição, coleta, elevação ou condução de água.</t>
  </si>
  <si>
    <t>52. Indústria de tratamento e purificação de água.</t>
  </si>
  <si>
    <t>53. Estações de serviço.</t>
  </si>
  <si>
    <t>54. FINANÇAS E SEGUROS</t>
  </si>
  <si>
    <t>55. Bancos de poupança.</t>
  </si>
  <si>
    <t>56. Bancos, cooperativas de crédito e outras entidades financeiras.</t>
  </si>
  <si>
    <t>57. Empresas de crédito financeiro.</t>
  </si>
  <si>
    <t>58. Empresas privadas de mediação de seguros.</t>
  </si>
  <si>
    <t>59. Seguros e entidades mútuas.</t>
  </si>
  <si>
    <t>60. HOSPITALIDADE E TURISMO</t>
  </si>
  <si>
    <t>61. Empresas de hospitalidade, hotéis, pousadas, pensões, parques de campismo, catering, restaurantes, bares, etc.</t>
  </si>
  <si>
    <t>62. Agências de viagens.</t>
  </si>
  <si>
    <t>63. Organizar empresas de jogos de bingo, cassinos, bingo, apostas, etc.</t>
  </si>
  <si>
    <t>64. Parques temáticos.</t>
  </si>
  <si>
    <t>65. Empresas que produzem produtos cozidos para vendas domésticas.</t>
  </si>
  <si>
    <t>66. Atividades recreativas e gerenciamento de showrooms.</t>
  </si>
  <si>
    <t>67. INFORMAÇÃO, COMUNICAÇÃO E ARTES GRÁFICAS</t>
  </si>
  <si>
    <t>68. Indústria fotográfica.</t>
  </si>
  <si>
    <t>69. Produção e distribuição audiovisual.</t>
  </si>
  <si>
    <t>70. Empresas de publicidade.</t>
  </si>
  <si>
    <t>71. Edição de livros e outras atividades de publicação.</t>
  </si>
  <si>
    <t>72. Atividades de radiodifusão.</t>
  </si>
  <si>
    <t>73. Exposição cinematográfica.</t>
  </si>
  <si>
    <t>74. Salas de festas, danças e discotecas.</t>
  </si>
  <si>
    <t>75. Artes gráficas, manipulação de papel e papelão, editoras e indústrias relacionadas.</t>
  </si>
  <si>
    <t>76. Agências de imprensa e notícias.</t>
  </si>
  <si>
    <t>77. ATIVIDADES MARÍTIMAS E PORTUÁRIAS</t>
  </si>
  <si>
    <t>78. Portos do Estado e autoridades portuárias.</t>
  </si>
  <si>
    <t>79. Marinha Mercante.</t>
  </si>
  <si>
    <t>80. Estiva e estiva.</t>
  </si>
  <si>
    <t>81. Transporte por vias navegáveis ​​interiores.</t>
  </si>
  <si>
    <t>82. Amarrações.</t>
  </si>
  <si>
    <t>84. SERVIÇOS AMBIENTAIS</t>
  </si>
  <si>
    <t>85. LIMPEZA E JARDINAGEM</t>
  </si>
  <si>
    <t>86. Limpeza de edifícios e instalações.</t>
  </si>
  <si>
    <t>87. Empresas de jardinagem e viveiro.</t>
  </si>
  <si>
    <t>88. Desinfecção, desinfecção, extermínio de ratos.</t>
  </si>
  <si>
    <t>89. Manutenção e conservação de instalações aquáticas.</t>
  </si>
  <si>
    <t>90. RESÍDUOS E RECICLAGEM</t>
  </si>
  <si>
    <t>91. As empresas de limpeza e resíduos sólidos urbanos variam.</t>
  </si>
  <si>
    <t>92. Empresas de recuperação de resíduos e matérias-primas secundárias.</t>
  </si>
  <si>
    <t>93. Coleta, tratamento e disposição de resíduos.</t>
  </si>
  <si>
    <t>94. Comércio atacadista de sucata e resíduos.</t>
  </si>
  <si>
    <t>95. SETOR METÁLICO</t>
  </si>
  <si>
    <t>96. Empresas de metal e ferralla.</t>
  </si>
  <si>
    <t>97. Empresas de estrutura móvel e de tendas.</t>
  </si>
  <si>
    <t>98. Frio industrial (empresas de sistemas de refrigeração para câmaras de refrigeração, empresas de ar condicionado, empresas de ar condicionado).</t>
  </si>
  <si>
    <t>99. SETOR DE PESCA E AQUICULTURA</t>
  </si>
  <si>
    <t>100. Empresas de pesca e aquicultura.</t>
  </si>
  <si>
    <t>101. Empresas profissionais de mergulho e mídia hiperbárica.</t>
  </si>
  <si>
    <t>102. SETOR DA INDÚSTRIA QUÍMICA E DO VIDRO</t>
  </si>
  <si>
    <t>103. INDÚSTRIA QUÍMICA E DE VIDRO</t>
  </si>
  <si>
    <t>104. Indústrias químicas.</t>
  </si>
  <si>
    <t>105. Indústrias de perfumaria: Fabricação de perfumes e cosméticos.</t>
  </si>
  <si>
    <t>106. Indústrias extrativas, indústria do vidro, indústria cerâmica e comércio exclusivo dos mesmos materiais.</t>
  </si>
  <si>
    <t>107. INDÚSTRIA DE PLÁSTICO E PAPEL</t>
  </si>
  <si>
    <t>108. Fabricação de produtos plásticos, produtos farmacêuticos, tintas, sabões, pneus, fertilizantes e outros produtos químicos.</t>
  </si>
  <si>
    <t>109. Empresas de celulose, papel e papelão.</t>
  </si>
  <si>
    <t>110. Setor de brinquedos.</t>
  </si>
  <si>
    <t>111. SETOR DE SAÚDE</t>
  </si>
  <si>
    <t>112. Serviços de farmácia.</t>
  </si>
  <si>
    <t>113. Empresas de saúde privadas e concertadas.</t>
  </si>
  <si>
    <t>114. Pesquisa biomédica.</t>
  </si>
  <si>
    <t>115. Clínicas veterinárias.</t>
  </si>
  <si>
    <t>116. Naturopatia.</t>
  </si>
  <si>
    <t>117. Serviço de atendimento a pessoas dependentes e desenvolvimento da promoção da autonomia pessoal.</t>
  </si>
  <si>
    <t>118. Ação e intervenção social.</t>
  </si>
  <si>
    <t>119. OUTROS SERVIÇOS</t>
  </si>
  <si>
    <t>120. SEGURANÇA PRIVADA</t>
  </si>
  <si>
    <t>121. Técnicos de sistemas de segurança</t>
  </si>
  <si>
    <t>122. Guardas e escoltas particulares</t>
  </si>
  <si>
    <t>123. Guarda-discos</t>
  </si>
  <si>
    <t>124. Investigadores particulares</t>
  </si>
  <si>
    <t>125. CABELEIREIRO E ESTÉTICA</t>
  </si>
  <si>
    <t>126. Cabeleireiros</t>
  </si>
  <si>
    <t>127. Centros de beleza</t>
  </si>
  <si>
    <t>128. SERVIÇO DOMÉSTICO E PROPRIEDADES URBANAS</t>
  </si>
  <si>
    <t>129. Empregados de fazendas urbanas</t>
  </si>
  <si>
    <t>130. SERVIÇOS FUNERAIS</t>
  </si>
  <si>
    <t>131. Casas funerárias</t>
  </si>
  <si>
    <t>132. Tantopratores</t>
  </si>
  <si>
    <t>133. LIMPEZA A SECO E LAVANDERIA</t>
  </si>
  <si>
    <t>134. Lavar, secar e passar roupas</t>
  </si>
  <si>
    <t>135. SERVIÇOS PESSOAIS (OUTROS)</t>
  </si>
  <si>
    <t>136. SERVIÇOS AOS NEGÓCIOS</t>
  </si>
  <si>
    <t>137. CONSULTORIA</t>
  </si>
  <si>
    <t>138. Empresas de consultoria em informática</t>
  </si>
  <si>
    <t>139. CENTRO DE CHAMADAS E PRL</t>
  </si>
  <si>
    <t>140. Serviços externos de prevenção de riscos profissionais</t>
  </si>
  <si>
    <t>141. Centro de Contato. Centro de chamadas. Telemarketing</t>
  </si>
  <si>
    <t>142. Estudos de mercado e opinião pública</t>
  </si>
  <si>
    <t>143. Gestão da informação e comunicação</t>
  </si>
  <si>
    <t>144. ESCRITÓRIOS DE ENGENHARIA E TÉCNICAS</t>
  </si>
  <si>
    <t>145. Estudos de arquitetura e urbanismo</t>
  </si>
  <si>
    <t>146. Serviços técnicos de engenharia</t>
  </si>
  <si>
    <t>147. Pesquisa e desenvolvimento</t>
  </si>
  <si>
    <t>148. PESSOAL ETT</t>
  </si>
  <si>
    <t>149. Agências de emprego</t>
  </si>
  <si>
    <t>150. Agências de trabalho temporário</t>
  </si>
  <si>
    <t>151. SETOR DE TELECOMUNICAÇÕES</t>
  </si>
  <si>
    <t>152. Empresas operadoras de serviços globais de telecomunicações.</t>
  </si>
  <si>
    <t>154. Revendedores de cabos de fibra óptica.</t>
  </si>
  <si>
    <t>155. Manutenção de cabines de apoio e telefones de uso público.</t>
  </si>
  <si>
    <t>156. TÊXTIL, ROUPA E COURO</t>
  </si>
  <si>
    <t>157. Fabricação de têxteis e roupas.</t>
  </si>
  <si>
    <t>158. Empresas de bronzeamento.</t>
  </si>
  <si>
    <t>159. Indústria de calçados.</t>
  </si>
  <si>
    <t>160. Fabricantes de artigos de couro, relevos e similares.</t>
  </si>
  <si>
    <t>161. Indústrias de durações, saltos, pisos e cambrillones.</t>
  </si>
  <si>
    <t>162. TRANSPORTE E LOGÍSTICA</t>
  </si>
  <si>
    <t>163. Empresas de transporte de mercadorias por estrada.</t>
  </si>
  <si>
    <t>166. Empresas de transporte de passageiros por via rodoviária, ferroviária ou outro tipo de transporte regular (teleférico, funicular, ...).</t>
  </si>
  <si>
    <t>167. Empresas de transporte aéreo.</t>
  </si>
  <si>
    <t>168. Entrega em domicílio.</t>
  </si>
  <si>
    <t>169. Outro armazém e armazenamento.</t>
  </si>
  <si>
    <t>170. Atividades relacionadas ao transporte (transitários, alfândegas e consignatários).</t>
  </si>
  <si>
    <t>171. Outras atividades relacionadas ao transporte terrestre.</t>
  </si>
  <si>
    <t>172. Rodovias com pedágio e outras rodovias com pedágio.</t>
  </si>
  <si>
    <t>173. Atividades postais.</t>
  </si>
  <si>
    <t>174. Guindastes móveis de autopropulsão.</t>
  </si>
  <si>
    <t>175. Contratos ferroviários.</t>
  </si>
  <si>
    <t>176. Serviços externos, auxiliares e de atendimento ao cliente para empresas de serviços ferroviários.</t>
  </si>
  <si>
    <t>2.1 Custos atribuíveis ao fator humano próprio</t>
  </si>
  <si>
    <r>
      <t>2.1.1 Custos de inatividade de pessoal não afetado</t>
    </r>
    <r>
      <rPr>
        <vertAlign val="superscript"/>
        <sz val="11"/>
        <color theme="1"/>
        <rFont val="Franklin Gothic Book"/>
        <family val="2"/>
        <scheme val="minor"/>
      </rPr>
      <t>1</t>
    </r>
    <r>
      <rPr>
        <sz val="11"/>
        <color theme="1"/>
        <rFont val="Franklin Gothic Book"/>
        <family val="2"/>
        <scheme val="minor"/>
      </rPr>
      <t xml:space="preserve"> (por exemplo, salário, previdência social etc.)</t>
    </r>
  </si>
  <si>
    <t>2.2 Perdas nos negócios</t>
  </si>
  <si>
    <t>2.2.1 Perda de lucro (calculada como perda de resultados operacionais, levando em consideração a diferença de entradas e saídas da produção regular antes e depois da pandemia)</t>
  </si>
  <si>
    <t>2.2.1.1 Devido à indisponibilidade de pessoal próprio, que não pode comparecer à produção ou serviço devido a ser afetado ou em quarentena</t>
  </si>
  <si>
    <t>2.2.1.2 Devido à indisponibilidade de pessoal externo, que não pode comparecer à produção ou ao serviço devido a ser afetado ou em quarentena</t>
  </si>
  <si>
    <t>2.2.1.3 Devido à falta de suprimento de material (por exemplo, componentes, matéria-prima etc.)</t>
  </si>
  <si>
    <t>2.2.1.4 Devido à falta de capacidade de sistemas ou sistemas de produção alternativos (por exemplo, sistemas de teletrabalho)</t>
  </si>
  <si>
    <t>2.2.2 "Rotatividade" de clientes (receita esperada que não será produzida finalmente, como conseqüência da pandemia, por exemplo, um novo contrato, perda de clientes que procurarão outra alternativa etc.)</t>
  </si>
  <si>
    <t>2.2.3 Sanções contratuais por não conformidade com os níveis de serviço ao cliente</t>
  </si>
  <si>
    <t>2.2.4 Responsabilidade civil por quebra de obrigações contratuais</t>
  </si>
  <si>
    <t>2.2.5 Perdas materiais (por exemplo, estoque de produtos perecíveis)</t>
  </si>
  <si>
    <t>2.3 Perdas financeiras</t>
  </si>
  <si>
    <t>2.3.1 Perda de capitalização (redução do valor da carteira e ações em tesouraria)</t>
  </si>
  <si>
    <t>2.3.2 Juros sobre empréstimos solicitados como resultado da pandemia</t>
  </si>
  <si>
    <t>2.4 Sanções administrativas incorridas por não conformidade regulamentar como conseqüência da pandemia</t>
  </si>
  <si>
    <t>2.5 Serviços logísticos extraordinários</t>
  </si>
  <si>
    <t>2.6 Recursos tecnológicos aprimorados para produção (por exemplo, comunicações para teletrabalho, serviços alternativos em nuvem etc.)</t>
  </si>
  <si>
    <t>2.7 Outros (especificar)</t>
  </si>
  <si>
    <t>(1) Pessoal NÃO afetado: que NÃO foram infectados pelo vírus, que não foram colocados em quarentena nem foram inativos por ordem governamental.</t>
  </si>
  <si>
    <t>3.1 Contratação de consultoria externa (por exemplo, jurídica, opcional etc.)</t>
  </si>
  <si>
    <t>3.2 Nova contratação ou extensão de apólices de seguro</t>
  </si>
  <si>
    <t>3.3 Prestação de serviços extraordinários de comunicação (por exemplo, mídia, redes sociais etc.)</t>
  </si>
  <si>
    <t>3.4 Outros (especificar)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</si>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</sst>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€-2]\ * #,##0.00_-;\-[$€-2]\ * #,##0.00_-;_-[$€-2]\ * &quot;-&quot;??_-;_-@_-"/>
  </numFmts>
  <fonts count="11" x14ac:knownFonts="1">
    <font>
      <sz val="11"/>
      <color theme="1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sz val="11"/>
      <color theme="3" tint="-0.499984740745262"/>
      <name val="Franklin Gothic Book"/>
      <family val="2"/>
      <scheme val="minor"/>
    </font>
    <font>
      <b/>
      <sz val="11"/>
      <color rgb="FF0070C0"/>
      <name val="Franklin Gothic Book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5" tint="0.7999816888943144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9" fillId="3" borderId="0" xfId="0" applyFont="1" applyFill="1"/>
    <xf numFmtId="0" fontId="8" fillId="4" borderId="0" xfId="0" applyFont="1" applyFill="1" applyAlignment="1">
      <alignment vertical="center"/>
    </xf>
    <xf numFmtId="165" fontId="0" fillId="2" borderId="0" xfId="0" applyNumberFormat="1" applyFill="1" applyAlignment="1" applyProtection="1">
      <alignment horizontal="left" vertical="center" indent="1"/>
      <protection locked="0"/>
    </xf>
    <xf numFmtId="0" fontId="0" fillId="5" borderId="0" xfId="0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left"/>
    </xf>
    <xf numFmtId="0" fontId="4" fillId="5" borderId="0" xfId="0" applyFont="1" applyFill="1" applyAlignment="1" applyProtection="1"/>
    <xf numFmtId="0" fontId="0" fillId="5" borderId="3" xfId="0" applyFill="1" applyBorder="1" applyAlignment="1" applyProtection="1">
      <alignment horizontal="left" vertical="center" wrapText="1" indent="1"/>
    </xf>
    <xf numFmtId="165" fontId="0" fillId="5" borderId="4" xfId="0" applyNumberFormat="1" applyFill="1" applyBorder="1" applyAlignment="1" applyProtection="1">
      <alignment horizontal="right" vertical="center" indent="1"/>
    </xf>
    <xf numFmtId="0" fontId="0" fillId="5" borderId="5" xfId="0" applyFill="1" applyBorder="1" applyAlignment="1" applyProtection="1">
      <alignment horizontal="left" vertical="center" wrapText="1" indent="1"/>
    </xf>
    <xf numFmtId="165" fontId="0" fillId="5" borderId="6" xfId="0" applyNumberFormat="1" applyFill="1" applyBorder="1" applyAlignment="1" applyProtection="1">
      <alignment horizontal="right" vertical="center" indent="1"/>
    </xf>
    <xf numFmtId="0" fontId="6" fillId="5" borderId="7" xfId="0" applyFont="1" applyFill="1" applyBorder="1" applyAlignment="1" applyProtection="1">
      <alignment horizontal="left" vertical="center" wrapText="1" indent="1"/>
    </xf>
    <xf numFmtId="165" fontId="0" fillId="5" borderId="1" xfId="0" applyNumberFormat="1" applyFill="1" applyBorder="1" applyAlignment="1" applyProtection="1">
      <alignment horizontal="right" vertical="center" indent="1"/>
    </xf>
    <xf numFmtId="0" fontId="0" fillId="5" borderId="8" xfId="0" applyFill="1" applyBorder="1" applyAlignment="1" applyProtection="1">
      <alignment horizontal="left" vertical="center" wrapText="1" indent="1"/>
    </xf>
    <xf numFmtId="0" fontId="0" fillId="5" borderId="10" xfId="0" applyFill="1" applyBorder="1" applyAlignment="1" applyProtection="1">
      <alignment horizontal="left" vertical="center" wrapText="1" indent="1"/>
    </xf>
    <xf numFmtId="0" fontId="0" fillId="5" borderId="12" xfId="0" applyFill="1" applyBorder="1" applyAlignment="1" applyProtection="1">
      <alignment horizontal="left" vertical="center" wrapText="1" indent="1"/>
    </xf>
    <xf numFmtId="0" fontId="0" fillId="5" borderId="0" xfId="0" applyFill="1" applyBorder="1" applyAlignment="1" applyProtection="1">
      <alignment horizontal="left" vertical="center" wrapText="1" indent="1"/>
    </xf>
    <xf numFmtId="0" fontId="2" fillId="5" borderId="14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horizontal="left" vertical="center" wrapText="1" indent="1"/>
    </xf>
    <xf numFmtId="164" fontId="0" fillId="5" borderId="0" xfId="0" applyNumberFormat="1" applyFill="1" applyAlignment="1" applyProtection="1">
      <alignment horizontal="left" vertical="center" wrapText="1" indent="1"/>
    </xf>
    <xf numFmtId="165" fontId="0" fillId="5" borderId="0" xfId="0" applyNumberFormat="1" applyFill="1" applyAlignment="1" applyProtection="1">
      <alignment horizontal="left" vertical="center" indent="1"/>
    </xf>
    <xf numFmtId="164" fontId="0" fillId="5" borderId="0" xfId="0" applyNumberFormat="1" applyFill="1" applyAlignment="1" applyProtection="1">
      <alignment horizontal="left" vertical="center" wrapText="1" indent="2"/>
    </xf>
    <xf numFmtId="0" fontId="0" fillId="5" borderId="0" xfId="0" applyFill="1" applyAlignment="1" applyProtection="1">
      <alignment horizontal="left" vertical="center" wrapText="1" indent="3"/>
    </xf>
    <xf numFmtId="165" fontId="0" fillId="2" borderId="0" xfId="0" applyNumberFormat="1" applyFill="1" applyAlignment="1" applyProtection="1">
      <alignment horizontal="left" vertical="center" indent="1"/>
    </xf>
    <xf numFmtId="0" fontId="3" fillId="5" borderId="2" xfId="0" applyFont="1" applyFill="1" applyBorder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2" borderId="9" xfId="0" quotePrefix="1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2" borderId="9" xfId="0" applyNumberFormat="1" applyFill="1" applyBorder="1" applyAlignment="1" applyProtection="1">
      <alignment horizontal="left" vertical="center" wrapText="1" indent="1"/>
      <protection locked="0"/>
    </xf>
    <xf numFmtId="0" fontId="0" fillId="2" borderId="11" xfId="0" applyNumberFormat="1" applyFill="1" applyBorder="1" applyAlignment="1" applyProtection="1">
      <alignment horizontal="left" vertical="center" wrapText="1" indent="1"/>
      <protection locked="0"/>
    </xf>
    <xf numFmtId="0" fontId="0" fillId="2" borderId="13" xfId="0" applyNumberFormat="1" applyFill="1" applyBorder="1" applyAlignment="1" applyProtection="1">
      <alignment horizontal="left" vertical="center" wrapText="1" indent="1"/>
      <protection locked="0"/>
    </xf>
    <xf numFmtId="49" fontId="0" fillId="2" borderId="11" xfId="0" applyNumberFormat="1" applyFill="1" applyBorder="1" applyAlignment="1" applyProtection="1">
      <alignment horizontal="left" vertical="center" wrapText="1" indent="1"/>
      <protection locked="0"/>
    </xf>
    <xf numFmtId="49" fontId="0" fillId="2" borderId="13" xfId="0" applyNumberFormat="1" applyFill="1" applyBorder="1" applyAlignment="1" applyProtection="1">
      <alignment horizontal="left" vertical="center" wrapText="1" indent="1"/>
      <protection locked="0"/>
    </xf>
    <xf numFmtId="49" fontId="0" fillId="2" borderId="0" xfId="0" applyNumberFormat="1" applyFill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1">
    <dxf>
      <numFmt numFmtId="165" formatCode="_-[$€-2]\ * #,##0.00_-;\-[$€-2]\ * #,##0.00_-;_-[$€-2]\ 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0" hidden="0"/>
    </dxf>
    <dxf>
      <numFmt numFmtId="164" formatCode="&quot;$&quot;#,##0.00"/>
      <alignment horizontal="left" vertical="center" textRotation="0" wrapText="1" indent="1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protection locked="1" hidden="0"/>
    </dxf>
    <dxf>
      <numFmt numFmtId="164" formatCode="&quot;$&quot;#,##0.00"/>
      <alignment horizontal="left" vertical="center" textRotation="0" wrapText="1" indent="1" justifyLastLine="0" shrinkToFit="0" readingOrder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numFmt numFmtId="165" formatCode="_-[$€-2]\ * #,##0.00_-;\-[$€-2]\ * #,##0.00_-;_-[$€-2]\ * &quot;-&quot;??_-;_-@_-"/>
      <fill>
        <patternFill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protection locked="1" hidden="0"/>
    </dxf>
    <dxf>
      <numFmt numFmtId="164" formatCode="&quot;$&quot;#,##0.00"/>
      <alignment horizontal="left" vertical="center" textRotation="0" wrapText="1" indent="1" justifyLastLine="0" shrinkToFit="0" readingOrder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numFmt numFmtId="165" formatCode="_-[$€-2]\ * #,##0.00_-;\-[$€-2]\ * #,##0.00_-;_-[$€-2]\ 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protection locked="1" hidden="0"/>
    </dxf>
    <dxf>
      <numFmt numFmtId="164" formatCode="&quot;$&quot;#,##0.00"/>
      <alignment horizontal="left" vertical="center" textRotation="0" wrapText="1" indent="1" justifyLastLine="0" shrinkToFit="0" readingOrder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ill>
        <patternFill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0"/>
      <tableStyleElement type="headerRow" dxfId="19"/>
      <tableStyleElement type="secondRowStripe" dxfId="18"/>
    </tableStyle>
  </tableStyles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6635750</xdr:colOff>
      <xdr:row>38</xdr:row>
      <xdr:rowOff>69850</xdr:rowOff>
    </xdr:to>
    <xdr:pic>
      <xdr:nvPicPr>
        <xdr:cNvPr id="2" name="Picture 1" descr="Abstract Image" title="Banner 1">
          <a:extLst>
            <a:ext uri="{FF2B5EF4-FFF2-40B4-BE49-F238E27FC236}">
              <a16:creationId xmlns:a16="http://schemas.microsoft.com/office/drawing/2014/main" id="{04A0AE37-79E5-4140-B572-89939CE15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5750" cy="7308850"/>
        </a:xfrm>
        <a:prstGeom prst="rect">
          <a:avLst/>
        </a:prstGeom>
      </xdr:spPr>
    </xdr:pic>
    <xdr:clientData/>
  </xdr:twoCellAnchor>
  <xdr:oneCellAnchor>
    <xdr:from>
      <xdr:col>0</xdr:col>
      <xdr:colOff>101600</xdr:colOff>
      <xdr:row>0</xdr:row>
      <xdr:rowOff>88900</xdr:rowOff>
    </xdr:from>
    <xdr:ext cx="6413500" cy="657590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7E4E28-11C9-46F6-966E-24A07ABA322E}"/>
            </a:ext>
          </a:extLst>
        </xdr:cNvPr>
        <xdr:cNvSpPr txBox="1"/>
      </xdr:nvSpPr>
      <xdr:spPr>
        <a:xfrm>
          <a:off x="101600" y="88900"/>
          <a:ext cx="6413500" cy="6575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CONTINUAM</a:t>
          </a:r>
          <a:r>
            <a:rPr lang="en-US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Instituto de Continuidade de Negócios</a:t>
          </a:r>
          <a:endParaRPr lang="es-ES" sz="2800">
            <a:solidFill>
              <a:schemeClr val="bg1"/>
            </a:solidFill>
            <a:effectLst/>
          </a:endParaRPr>
        </a:p>
        <a:p>
          <a:pPr algn="ctr"/>
          <a:r>
            <a:rPr lang="en-US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COVID-19 Estudo do impacto econômico</a:t>
          </a:r>
          <a:endParaRPr lang="es-ES" sz="2800">
            <a:solidFill>
              <a:schemeClr val="bg1"/>
            </a:solidFill>
            <a:effectLst/>
          </a:endParaRPr>
        </a:p>
        <a:p>
          <a:endParaRPr lang="es-ES" sz="1400">
            <a:solidFill>
              <a:schemeClr val="bg1"/>
            </a:solidFill>
          </a:endParaRPr>
        </a:p>
        <a:p>
          <a:endParaRPr lang="es-ES" sz="1400">
            <a:solidFill>
              <a:schemeClr val="bg1"/>
            </a:solidFill>
          </a:endParaRPr>
        </a:p>
        <a:p>
          <a:endParaRPr lang="es-ES" sz="1400">
            <a:solidFill>
              <a:schemeClr val="bg1"/>
            </a:solidFill>
          </a:endParaRPr>
        </a:p>
        <a:p>
          <a:r>
            <a:rPr lang="es-ES" sz="1400" b="1">
              <a:solidFill>
                <a:schemeClr val="bg1"/>
              </a:solidFill>
            </a:rPr>
            <a:t>CONTINUAM</a:t>
          </a:r>
          <a:r>
            <a:rPr lang="es-ES" sz="1400">
              <a:solidFill>
                <a:schemeClr val="bg1"/>
              </a:solidFill>
            </a:rPr>
            <a:t>, O Institute for Business Continuity, uma organização sem fins lucrativos que promove a resiliência dos negócios, desenvolveu esta ferramenta simples para monitorar o impacto econômico nas empresas da crise criada pela pandemia do COVID-19. O objetivo é conhecer esse impacto para cada setor de atividade comercial, que as empresas o mensurem da mesma maneira, além de aumentar a conscientização da gerência executiva de empresas, governos e melhor prepará-los no futuro para enfrentar crises. global ou privado.</a:t>
          </a:r>
        </a:p>
        <a:p>
          <a:endParaRPr lang="es-ES" sz="1400">
            <a:solidFill>
              <a:schemeClr val="bg1"/>
            </a:solidFill>
          </a:endParaRPr>
        </a:p>
        <a:p>
          <a:r>
            <a:rPr lang="es-ES" sz="1400">
              <a:solidFill>
                <a:schemeClr val="bg1"/>
              </a:solidFill>
            </a:rPr>
            <a:t>O estudo é completamente anônimo, embora o </a:t>
          </a:r>
          <a:r>
            <a:rPr lang="es-ES" sz="1400" b="1">
              <a:solidFill>
                <a:schemeClr val="bg1"/>
              </a:solidFill>
            </a:rPr>
            <a:t>CONTINUAM</a:t>
          </a:r>
          <a:r>
            <a:rPr lang="es-ES" sz="1400">
              <a:solidFill>
                <a:schemeClr val="bg1"/>
              </a:solidFill>
            </a:rPr>
            <a:t> aprecie a transparência das empresas que desejam se identificar. Apenas os resultados acumulados e estatísticos do estudo serão publicados mensalmente.</a:t>
          </a:r>
        </a:p>
        <a:p>
          <a:endParaRPr lang="es-ES" sz="1400">
            <a:solidFill>
              <a:schemeClr val="bg1"/>
            </a:solidFill>
          </a:endParaRPr>
        </a:p>
        <a:p>
          <a:r>
            <a:rPr lang="es-ES" sz="1400">
              <a:solidFill>
                <a:schemeClr val="bg1"/>
              </a:solidFill>
            </a:rPr>
            <a:t>Se você é o proprietário, CEO ou diretor financeiro, ou possui </a:t>
          </a:r>
          <a:r>
            <a:rPr lang="es-ES" sz="1400" b="1">
              <a:solidFill>
                <a:schemeClr val="bg1"/>
              </a:solidFill>
            </a:rPr>
            <a:t>dados estimados </a:t>
          </a:r>
          <a:r>
            <a:rPr lang="es-ES" sz="1400">
              <a:solidFill>
                <a:schemeClr val="bg1"/>
              </a:solidFill>
            </a:rPr>
            <a:t>de algumas das variáveis ​​econômicas relacionadas à sua empresa e solicitadas nesta folha, </a:t>
          </a:r>
          <a:r>
            <a:rPr lang="es-ES" sz="1400" b="1">
              <a:solidFill>
                <a:schemeClr val="bg1"/>
              </a:solidFill>
            </a:rPr>
            <a:t>reflita-as nas caixas com fundo branco </a:t>
          </a:r>
          <a:r>
            <a:rPr lang="es-ES" sz="1400">
              <a:solidFill>
                <a:schemeClr val="bg1"/>
              </a:solidFill>
            </a:rPr>
            <a:t>e envie-as por e-mail para o endereço </a:t>
          </a:r>
          <a:r>
            <a:rPr lang="es-ES" sz="14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info @ continum.info</a:t>
          </a:r>
          <a:r>
            <a:rPr lang="es-ES" sz="1400">
              <a:solidFill>
                <a:schemeClr val="bg1"/>
              </a:solidFill>
            </a:rPr>
            <a:t>. Se você se identificar nos dados que nos enviar, o </a:t>
          </a:r>
          <a:r>
            <a:rPr lang="es-ES" sz="1400" b="1">
              <a:solidFill>
                <a:schemeClr val="bg1"/>
              </a:solidFill>
            </a:rPr>
            <a:t>CONTINUAM </a:t>
          </a:r>
          <a:r>
            <a:rPr lang="es-ES" sz="1400">
              <a:solidFill>
                <a:schemeClr val="bg1"/>
              </a:solidFill>
            </a:rPr>
            <a:t>enviará pessoalmente uma análise econômica mensal mais detalhada por setor de atividade e para cada um dos componentes do impacto econômico.</a:t>
          </a:r>
        </a:p>
        <a:p>
          <a:endParaRPr lang="es-ES" sz="1400">
            <a:solidFill>
              <a:schemeClr val="bg1"/>
            </a:solidFill>
          </a:endParaRPr>
        </a:p>
        <a:p>
          <a:r>
            <a:rPr lang="es-ES" sz="1400">
              <a:solidFill>
                <a:schemeClr val="bg1"/>
              </a:solidFill>
            </a:rPr>
            <a:t>Também agradecemos seus comentários pelo aprimoramento desta ferramenta ou sobre este estudo, envie-os para </a:t>
          </a:r>
          <a:r>
            <a:rPr lang="es-ES" sz="14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info@continuam.info</a:t>
          </a:r>
        </a:p>
        <a:p>
          <a:endParaRPr lang="es-ES" sz="1400">
            <a:solidFill>
              <a:schemeClr val="bg1"/>
            </a:solidFill>
          </a:endParaRPr>
        </a:p>
        <a:p>
          <a:r>
            <a:rPr lang="es-ES" sz="1400">
              <a:solidFill>
                <a:schemeClr val="bg1"/>
              </a:solidFill>
            </a:rPr>
            <a:t>Não é essencial conhecer os dados com total precisão, pois é uma estimativa preliminar, nem é necessário relatar todas as caixas, pois tudo isso será levado em consideração no cálculo e publicação dos resultados globais.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2</xdr:col>
      <xdr:colOff>1447800</xdr:colOff>
      <xdr:row>1</xdr:row>
      <xdr:rowOff>0</xdr:rowOff>
    </xdr:to>
    <xdr:pic>
      <xdr:nvPicPr>
        <xdr:cNvPr id="2" name="Picture 1" descr="Abstract Imag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" y="140970"/>
          <a:ext cx="6609207" cy="1325880"/>
        </a:xfrm>
        <a:prstGeom prst="rect">
          <a:avLst/>
        </a:prstGeom>
      </xdr:spPr>
    </xdr:pic>
    <xdr:clientData/>
  </xdr:twoCellAnchor>
  <xdr:twoCellAnchor>
    <xdr:from>
      <xdr:col>1</xdr:col>
      <xdr:colOff>1143</xdr:colOff>
      <xdr:row>0</xdr:row>
      <xdr:rowOff>260351</xdr:rowOff>
    </xdr:from>
    <xdr:to>
      <xdr:col>2</xdr:col>
      <xdr:colOff>1447800</xdr:colOff>
      <xdr:row>1</xdr:row>
      <xdr:rowOff>1</xdr:rowOff>
    </xdr:to>
    <xdr:sp macro="" textlink="">
      <xdr:nvSpPr>
        <xdr:cNvPr id="3" name="TextBox 1" descr="Activity-Based Cost Track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" y="260351"/>
          <a:ext cx="6609207" cy="12065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indent="0" algn="l"/>
          <a:r>
            <a:rPr lang="es-ES" sz="2000">
              <a:solidFill>
                <a:schemeClr val="bg1"/>
              </a:solidFill>
              <a:latin typeface="+mj-lt"/>
              <a:ea typeface="+mn-ea"/>
              <a:cs typeface="+mn-cs"/>
            </a:rPr>
            <a:t>RESUMO do impacto econômico</a:t>
          </a:r>
        </a:p>
        <a:p>
          <a:pPr marL="0" indent="0"/>
          <a:r>
            <a:rPr lang="es-ES" sz="2000" baseline="0">
              <a:solidFill>
                <a:schemeClr val="bg1"/>
              </a:solidFill>
              <a:latin typeface="+mj-lt"/>
              <a:ea typeface="+mn-ea"/>
              <a:cs typeface="+mn-cs"/>
            </a:rPr>
            <a:t>Classificação por setor e atividade da empresa</a:t>
          </a:r>
        </a:p>
        <a:p>
          <a:pPr marL="0" indent="0"/>
          <a:r>
            <a:rPr lang="es-ES" sz="2000" baseline="0">
              <a:solidFill>
                <a:schemeClr val="bg1"/>
              </a:solidFill>
              <a:latin typeface="+mj-lt"/>
              <a:ea typeface="+mn-ea"/>
              <a:cs typeface="+mn-cs"/>
            </a:rPr>
            <a:t>Dados de gerenciamento de crises (opcional)</a:t>
          </a:r>
        </a:p>
        <a:p>
          <a:pPr marL="0" algn="l"/>
          <a:endParaRPr lang="en-US" sz="20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2</xdr:col>
      <xdr:colOff>1549400</xdr:colOff>
      <xdr:row>1</xdr:row>
      <xdr:rowOff>0</xdr:rowOff>
    </xdr:to>
    <xdr:pic>
      <xdr:nvPicPr>
        <xdr:cNvPr id="4" name="Picture 3" descr="Abstract Image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72" y="140970"/>
          <a:ext cx="6500928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177800</xdr:rowOff>
    </xdr:from>
    <xdr:to>
      <xdr:col>2</xdr:col>
      <xdr:colOff>1530350</xdr:colOff>
      <xdr:row>1</xdr:row>
      <xdr:rowOff>0</xdr:rowOff>
    </xdr:to>
    <xdr:sp macro="" textlink="">
      <xdr:nvSpPr>
        <xdr:cNvPr id="3" name="TextBox 2" descr="Direct Costs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177800"/>
          <a:ext cx="6483350" cy="12890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1. Custos diretos / mês</a:t>
          </a:r>
        </a:p>
        <a:p>
          <a:pPr marL="0" algn="l"/>
          <a:r>
            <a:rPr lang="en-US" sz="1600">
              <a:solidFill>
                <a:schemeClr val="bg1"/>
              </a:solidFill>
              <a:latin typeface="+mj-lt"/>
            </a:rPr>
            <a:t>Custo mensal de produtos ou serviços incorridos como conseqüência direta da pandemia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3</xdr:col>
      <xdr:colOff>25833</xdr:colOff>
      <xdr:row>1</xdr:row>
      <xdr:rowOff>0</xdr:rowOff>
    </xdr:to>
    <xdr:pic>
      <xdr:nvPicPr>
        <xdr:cNvPr id="5" name="Picture 4" descr="Abstract Image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171450</xdr:rowOff>
    </xdr:from>
    <xdr:to>
      <xdr:col>3</xdr:col>
      <xdr:colOff>12700</xdr:colOff>
      <xdr:row>0</xdr:row>
      <xdr:rowOff>1466849</xdr:rowOff>
    </xdr:to>
    <xdr:sp macro="" textlink="">
      <xdr:nvSpPr>
        <xdr:cNvPr id="3" name="TextBox 3" descr="Indirect Costs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171450"/>
          <a:ext cx="6191250" cy="12953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  <a:ea typeface="+mn-ea"/>
              <a:cs typeface="+mn-cs"/>
            </a:rPr>
            <a:t>2. Custos indiretos / mês</a:t>
          </a:r>
        </a:p>
        <a:p>
          <a:pPr marL="0" algn="l"/>
          <a:r>
            <a:rPr lang="en-US" sz="1600" baseline="0">
              <a:solidFill>
                <a:schemeClr val="bg1"/>
              </a:solidFill>
              <a:latin typeface="+mj-lt"/>
              <a:ea typeface="+mn-ea"/>
              <a:cs typeface="+mn-cs"/>
            </a:rPr>
            <a:t>Custo mensal de produtos ou serviços derivados da pandemia</a:t>
          </a:r>
          <a:endParaRPr lang="en-US" sz="20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2</xdr:col>
      <xdr:colOff>1221278</xdr:colOff>
      <xdr:row>1</xdr:row>
      <xdr:rowOff>173644</xdr:rowOff>
    </xdr:to>
    <xdr:pic>
      <xdr:nvPicPr>
        <xdr:cNvPr id="5" name="Picture 4" descr="Abstract Image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288578" cy="13217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158750</xdr:rowOff>
    </xdr:from>
    <xdr:to>
      <xdr:col>3</xdr:col>
      <xdr:colOff>76200</xdr:colOff>
      <xdr:row>1</xdr:row>
      <xdr:rowOff>127000</xdr:rowOff>
    </xdr:to>
    <xdr:sp macro="" textlink="">
      <xdr:nvSpPr>
        <xdr:cNvPr id="3" name="TextBox 4" descr="General and Administrative Cost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158750"/>
          <a:ext cx="6375400" cy="12573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3. Despesas Gerais e Administrativas</a:t>
          </a:r>
        </a:p>
        <a:p>
          <a:pPr marL="0" algn="l"/>
          <a:r>
            <a:rPr lang="en-US" sz="1600" baseline="0">
              <a:solidFill>
                <a:schemeClr val="bg1"/>
              </a:solidFill>
              <a:latin typeface="+mj-lt"/>
            </a:rPr>
            <a:t>São incorridas apenas uma vez durante todo o período e atividades da empresa</a:t>
          </a:r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irectCosts" displayName="Table_DirectCosts" ref="B3:C8" headerRowCount="0" totalsRowShown="0" headerRowDxfId="17" dataDxfId="16">
  <tableColumns count="2">
    <tableColumn id="1" xr3:uid="{00000000-0010-0000-0000-000001000000}" name=" " headerRowDxfId="15" dataDxfId="14"/>
    <tableColumn id="2" xr3:uid="{00000000-0010-0000-0000-000002000000}" name="Column1" headerRowDxfId="13" dataDxfId="12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IndirectCosts" displayName="Table_IndirectCosts" ref="B4:C22" headerRowCount="0" totalsRowShown="0" headerRowDxfId="11" dataDxfId="10">
  <tableColumns count="2">
    <tableColumn id="1" xr3:uid="{00000000-0010-0000-0100-000001000000}" name=" " headerRowDxfId="9" dataDxfId="8"/>
    <tableColumn id="2" xr3:uid="{00000000-0010-0000-0100-000002000000}" name="Producto A" headerRowDxfId="7" dataDxfId="6">
      <calculatedColumnFormula>SUM(C5)</calculatedColumnFormula>
    </tableColumn>
  </tableColumns>
  <tableStyleInfo name="Business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GeneralAndAdminCosts" displayName="Table_GeneralAndAdminCosts" ref="B4:C7" headerRowCount="0" totalsRowShown="0" headerRowDxfId="5" dataDxfId="4">
  <tableColumns count="2">
    <tableColumn id="1" xr3:uid="{00000000-0010-0000-0200-000001000000}" name=" " headerRowDxfId="3" dataDxfId="2"/>
    <tableColumn id="2" xr3:uid="{00000000-0010-0000-0200-000002000000}" name="Column1" headerRowDxfId="1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512B-2BB9-4A7E-83B5-6D1147628AA9}">
  <dimension ref="A1"/>
  <sheetViews>
    <sheetView showGridLines="0" showRowColHeaders="0" tabSelected="1" zoomScale="80" zoomScaleNormal="80" workbookViewId="0">
      <selection activeCell="E22" sqref="E22"/>
    </sheetView>
  </sheetViews>
  <sheetFormatPr defaultRowHeight="15" x14ac:dyDescent="0.4"/>
  <cols>
    <col min="1" max="1" width="85.15234375" style="35" customWidth="1"/>
    <col min="2" max="16384" width="9.23046875" style="35"/>
  </cols>
  <sheetData>
    <row r="1" spans="1:1" x14ac:dyDescent="0.4">
      <c r="A1" s="34"/>
    </row>
  </sheetData>
  <sheetProtection algorithmName="SHA-512" hashValue="iw4RhDPCYJYDi001X6Xc8L5lBFZYG553WjUVrEPvcRb/aChgyyGsTpC5pSYIZ2jrxnV9JG1PNuoySiez2BJiqQ==" saltValue="127b92qQJ010A5VvWMK8W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9E02-09C8-45EF-AA27-166ECAFF91C4}">
  <dimension ref="A2:A264"/>
  <sheetViews>
    <sheetView topLeftCell="A227" workbookViewId="0">
      <selection activeCell="A235" sqref="A235:A264"/>
    </sheetView>
  </sheetViews>
  <sheetFormatPr defaultRowHeight="15" x14ac:dyDescent="0.4"/>
  <cols>
    <col min="1" max="1" width="42.61328125" customWidth="1"/>
  </cols>
  <sheetData>
    <row r="2" spans="1:1" x14ac:dyDescent="0.4">
      <c r="A2" t="s">
        <v>109</v>
      </c>
    </row>
    <row r="3" spans="1:1" x14ac:dyDescent="0.4">
      <c r="A3" t="s">
        <v>3</v>
      </c>
    </row>
    <row r="4" spans="1:1" x14ac:dyDescent="0.4">
      <c r="A4" t="s">
        <v>110</v>
      </c>
    </row>
    <row r="5" spans="1:1" x14ac:dyDescent="0.4">
      <c r="A5" t="s">
        <v>109</v>
      </c>
    </row>
    <row r="6" spans="1:1" x14ac:dyDescent="0.4">
      <c r="A6" t="s">
        <v>3</v>
      </c>
    </row>
    <row r="7" spans="1:1" x14ac:dyDescent="0.4">
      <c r="A7" t="s">
        <v>110</v>
      </c>
    </row>
    <row r="8" spans="1:1" x14ac:dyDescent="0.4">
      <c r="A8" t="s">
        <v>111</v>
      </c>
    </row>
    <row r="9" spans="1:1" x14ac:dyDescent="0.4">
      <c r="A9" t="s">
        <v>4</v>
      </c>
    </row>
    <row r="10" spans="1:1" x14ac:dyDescent="0.4">
      <c r="A10" t="s">
        <v>5</v>
      </c>
    </row>
    <row r="11" spans="1:1" x14ac:dyDescent="0.4">
      <c r="A11" t="s">
        <v>112</v>
      </c>
    </row>
    <row r="12" spans="1:1" x14ac:dyDescent="0.4">
      <c r="A12" t="s">
        <v>113</v>
      </c>
    </row>
    <row r="13" spans="1:1" x14ac:dyDescent="0.4">
      <c r="A13" t="s">
        <v>114</v>
      </c>
    </row>
    <row r="14" spans="1:1" x14ac:dyDescent="0.4">
      <c r="A14" t="s">
        <v>115</v>
      </c>
    </row>
    <row r="15" spans="1:1" x14ac:dyDescent="0.4">
      <c r="A15" t="s">
        <v>116</v>
      </c>
    </row>
    <row r="16" spans="1:1" x14ac:dyDescent="0.4">
      <c r="A16" t="s">
        <v>117</v>
      </c>
    </row>
    <row r="17" spans="1:1" x14ac:dyDescent="0.4">
      <c r="A17" t="s">
        <v>6</v>
      </c>
    </row>
    <row r="18" spans="1:1" x14ac:dyDescent="0.4">
      <c r="A18" t="s">
        <v>118</v>
      </c>
    </row>
    <row r="19" spans="1:1" x14ac:dyDescent="0.4">
      <c r="A19" t="s">
        <v>7</v>
      </c>
    </row>
    <row r="20" spans="1:1" x14ac:dyDescent="0.4">
      <c r="A20" t="s">
        <v>119</v>
      </c>
    </row>
    <row r="21" spans="1:1" x14ac:dyDescent="0.4">
      <c r="A21" t="s">
        <v>120</v>
      </c>
    </row>
    <row r="22" spans="1:1" x14ac:dyDescent="0.4">
      <c r="A22" t="s">
        <v>121</v>
      </c>
    </row>
    <row r="23" spans="1:1" x14ac:dyDescent="0.4">
      <c r="A23" t="s">
        <v>122</v>
      </c>
    </row>
    <row r="24" spans="1:1" x14ac:dyDescent="0.4">
      <c r="A24" t="s">
        <v>123</v>
      </c>
    </row>
    <row r="25" spans="1:1" x14ac:dyDescent="0.4">
      <c r="A25" t="s">
        <v>8</v>
      </c>
    </row>
    <row r="26" spans="1:1" x14ac:dyDescent="0.4">
      <c r="A26" t="s">
        <v>124</v>
      </c>
    </row>
    <row r="27" spans="1:1" x14ac:dyDescent="0.4">
      <c r="A27" t="s">
        <v>9</v>
      </c>
    </row>
    <row r="28" spans="1:1" x14ac:dyDescent="0.4">
      <c r="A28" t="s">
        <v>10</v>
      </c>
    </row>
    <row r="29" spans="1:1" x14ac:dyDescent="0.4">
      <c r="A29" t="s">
        <v>11</v>
      </c>
    </row>
    <row r="30" spans="1:1" x14ac:dyDescent="0.4">
      <c r="A30" t="s">
        <v>125</v>
      </c>
    </row>
    <row r="31" spans="1:1" x14ac:dyDescent="0.4">
      <c r="A31" t="s">
        <v>126</v>
      </c>
    </row>
    <row r="32" spans="1:1" x14ac:dyDescent="0.4">
      <c r="A32" t="s">
        <v>12</v>
      </c>
    </row>
    <row r="33" spans="1:1" x14ac:dyDescent="0.4">
      <c r="A33" t="s">
        <v>127</v>
      </c>
    </row>
    <row r="34" spans="1:1" x14ac:dyDescent="0.4">
      <c r="A34" t="s">
        <v>128</v>
      </c>
    </row>
    <row r="35" spans="1:1" x14ac:dyDescent="0.4">
      <c r="A35" t="s">
        <v>129</v>
      </c>
    </row>
    <row r="36" spans="1:1" x14ac:dyDescent="0.4">
      <c r="A36" t="s">
        <v>130</v>
      </c>
    </row>
    <row r="37" spans="1:1" x14ac:dyDescent="0.4">
      <c r="A37" t="s">
        <v>13</v>
      </c>
    </row>
    <row r="38" spans="1:1" x14ac:dyDescent="0.4">
      <c r="A38" t="s">
        <v>14</v>
      </c>
    </row>
    <row r="39" spans="1:1" x14ac:dyDescent="0.4">
      <c r="A39" t="s">
        <v>131</v>
      </c>
    </row>
    <row r="40" spans="1:1" x14ac:dyDescent="0.4">
      <c r="A40" t="s">
        <v>132</v>
      </c>
    </row>
    <row r="41" spans="1:1" x14ac:dyDescent="0.4">
      <c r="A41" s="42" t="s">
        <v>133</v>
      </c>
    </row>
    <row r="42" spans="1:1" x14ac:dyDescent="0.4">
      <c r="A42" s="42" t="s">
        <v>15</v>
      </c>
    </row>
    <row r="43" spans="1:1" x14ac:dyDescent="0.4">
      <c r="A43" s="42" t="s">
        <v>134</v>
      </c>
    </row>
    <row r="44" spans="1:1" x14ac:dyDescent="0.4">
      <c r="A44" t="s">
        <v>16</v>
      </c>
    </row>
    <row r="45" spans="1:1" x14ac:dyDescent="0.4">
      <c r="A45" t="s">
        <v>135</v>
      </c>
    </row>
    <row r="46" spans="1:1" x14ac:dyDescent="0.4">
      <c r="A46" t="s">
        <v>136</v>
      </c>
    </row>
    <row r="47" spans="1:1" x14ac:dyDescent="0.4">
      <c r="A47" t="s">
        <v>17</v>
      </c>
    </row>
    <row r="48" spans="1:1" x14ac:dyDescent="0.4">
      <c r="A48" t="s">
        <v>137</v>
      </c>
    </row>
    <row r="49" spans="1:1" x14ac:dyDescent="0.4">
      <c r="A49" t="s">
        <v>18</v>
      </c>
    </row>
    <row r="50" spans="1:1" x14ac:dyDescent="0.4">
      <c r="A50" t="s">
        <v>19</v>
      </c>
    </row>
    <row r="51" spans="1:1" x14ac:dyDescent="0.4">
      <c r="A51" t="s">
        <v>20</v>
      </c>
    </row>
    <row r="52" spans="1:1" x14ac:dyDescent="0.4">
      <c r="A52" t="s">
        <v>21</v>
      </c>
    </row>
    <row r="53" spans="1:1" x14ac:dyDescent="0.4">
      <c r="A53" t="s">
        <v>138</v>
      </c>
    </row>
    <row r="54" spans="1:1" x14ac:dyDescent="0.4">
      <c r="A54" t="s">
        <v>139</v>
      </c>
    </row>
    <row r="55" spans="1:1" x14ac:dyDescent="0.4">
      <c r="A55" t="s">
        <v>22</v>
      </c>
    </row>
    <row r="56" spans="1:1" x14ac:dyDescent="0.4">
      <c r="A56" t="s">
        <v>140</v>
      </c>
    </row>
    <row r="57" spans="1:1" x14ac:dyDescent="0.4">
      <c r="A57" t="s">
        <v>141</v>
      </c>
    </row>
    <row r="58" spans="1:1" x14ac:dyDescent="0.4">
      <c r="A58" t="s">
        <v>142</v>
      </c>
    </row>
    <row r="59" spans="1:1" x14ac:dyDescent="0.4">
      <c r="A59" t="s">
        <v>143</v>
      </c>
    </row>
    <row r="60" spans="1:1" x14ac:dyDescent="0.4">
      <c r="A60" t="s">
        <v>23</v>
      </c>
    </row>
    <row r="61" spans="1:1" x14ac:dyDescent="0.4">
      <c r="A61" t="s">
        <v>144</v>
      </c>
    </row>
    <row r="62" spans="1:1" x14ac:dyDescent="0.4">
      <c r="A62" t="s">
        <v>24</v>
      </c>
    </row>
    <row r="63" spans="1:1" x14ac:dyDescent="0.4">
      <c r="A63" t="s">
        <v>145</v>
      </c>
    </row>
    <row r="64" spans="1:1" x14ac:dyDescent="0.4">
      <c r="A64" t="s">
        <v>25</v>
      </c>
    </row>
    <row r="65" spans="1:1" x14ac:dyDescent="0.4">
      <c r="A65" t="s">
        <v>26</v>
      </c>
    </row>
    <row r="66" spans="1:1" x14ac:dyDescent="0.4">
      <c r="A66" t="s">
        <v>27</v>
      </c>
    </row>
    <row r="67" spans="1:1" x14ac:dyDescent="0.4">
      <c r="A67" t="s">
        <v>146</v>
      </c>
    </row>
    <row r="68" spans="1:1" x14ac:dyDescent="0.4">
      <c r="A68" t="s">
        <v>147</v>
      </c>
    </row>
    <row r="69" spans="1:1" x14ac:dyDescent="0.4">
      <c r="A69" t="s">
        <v>148</v>
      </c>
    </row>
    <row r="70" spans="1:1" x14ac:dyDescent="0.4">
      <c r="A70" t="s">
        <v>149</v>
      </c>
    </row>
    <row r="71" spans="1:1" x14ac:dyDescent="0.4">
      <c r="A71" t="s">
        <v>150</v>
      </c>
    </row>
    <row r="72" spans="1:1" x14ac:dyDescent="0.4">
      <c r="A72" t="s">
        <v>151</v>
      </c>
    </row>
    <row r="73" spans="1:1" x14ac:dyDescent="0.4">
      <c r="A73" t="s">
        <v>152</v>
      </c>
    </row>
    <row r="74" spans="1:1" x14ac:dyDescent="0.4">
      <c r="A74" t="s">
        <v>153</v>
      </c>
    </row>
    <row r="75" spans="1:1" x14ac:dyDescent="0.4">
      <c r="A75" t="s">
        <v>154</v>
      </c>
    </row>
    <row r="76" spans="1:1" x14ac:dyDescent="0.4">
      <c r="A76" t="s">
        <v>28</v>
      </c>
    </row>
    <row r="77" spans="1:1" x14ac:dyDescent="0.4">
      <c r="A77" t="s">
        <v>29</v>
      </c>
    </row>
    <row r="78" spans="1:1" x14ac:dyDescent="0.4">
      <c r="A78" t="s">
        <v>155</v>
      </c>
    </row>
    <row r="79" spans="1:1" x14ac:dyDescent="0.4">
      <c r="A79" t="s">
        <v>30</v>
      </c>
    </row>
    <row r="80" spans="1:1" x14ac:dyDescent="0.4">
      <c r="A80" t="s">
        <v>156</v>
      </c>
    </row>
    <row r="81" spans="1:1" x14ac:dyDescent="0.4">
      <c r="A81" t="s">
        <v>157</v>
      </c>
    </row>
    <row r="82" spans="1:1" x14ac:dyDescent="0.4">
      <c r="A82" t="s">
        <v>158</v>
      </c>
    </row>
    <row r="83" spans="1:1" x14ac:dyDescent="0.4">
      <c r="A83" t="s">
        <v>159</v>
      </c>
    </row>
    <row r="84" spans="1:1" x14ac:dyDescent="0.4">
      <c r="A84" t="s">
        <v>160</v>
      </c>
    </row>
    <row r="85" spans="1:1" x14ac:dyDescent="0.4">
      <c r="A85" t="s">
        <v>161</v>
      </c>
    </row>
    <row r="86" spans="1:1" x14ac:dyDescent="0.4">
      <c r="A86" t="s">
        <v>162</v>
      </c>
    </row>
    <row r="87" spans="1:1" x14ac:dyDescent="0.4">
      <c r="A87" t="s">
        <v>163</v>
      </c>
    </row>
    <row r="88" spans="1:1" x14ac:dyDescent="0.4">
      <c r="A88" t="s">
        <v>31</v>
      </c>
    </row>
    <row r="89" spans="1:1" x14ac:dyDescent="0.4">
      <c r="A89" t="s">
        <v>32</v>
      </c>
    </row>
    <row r="90" spans="1:1" x14ac:dyDescent="0.4">
      <c r="A90" t="s">
        <v>164</v>
      </c>
    </row>
    <row r="91" spans="1:1" x14ac:dyDescent="0.4">
      <c r="A91" t="s">
        <v>165</v>
      </c>
    </row>
    <row r="92" spans="1:1" x14ac:dyDescent="0.4">
      <c r="A92" t="s">
        <v>33</v>
      </c>
    </row>
    <row r="93" spans="1:1" x14ac:dyDescent="0.4">
      <c r="A93" t="s">
        <v>34</v>
      </c>
    </row>
    <row r="94" spans="1:1" x14ac:dyDescent="0.4">
      <c r="A94" t="s">
        <v>35</v>
      </c>
    </row>
    <row r="95" spans="1:1" x14ac:dyDescent="0.4">
      <c r="A95" t="s">
        <v>166</v>
      </c>
    </row>
    <row r="96" spans="1:1" x14ac:dyDescent="0.4">
      <c r="A96" t="s">
        <v>167</v>
      </c>
    </row>
    <row r="97" spans="1:1" x14ac:dyDescent="0.4">
      <c r="A97" t="s">
        <v>168</v>
      </c>
    </row>
    <row r="98" spans="1:1" x14ac:dyDescent="0.4">
      <c r="A98" t="s">
        <v>169</v>
      </c>
    </row>
    <row r="99" spans="1:1" x14ac:dyDescent="0.4">
      <c r="A99" t="s">
        <v>170</v>
      </c>
    </row>
    <row r="100" spans="1:1" x14ac:dyDescent="0.4">
      <c r="A100" t="s">
        <v>36</v>
      </c>
    </row>
    <row r="101" spans="1:1" x14ac:dyDescent="0.4">
      <c r="A101" t="s">
        <v>37</v>
      </c>
    </row>
    <row r="102" spans="1:1" x14ac:dyDescent="0.4">
      <c r="A102" t="s">
        <v>171</v>
      </c>
    </row>
    <row r="103" spans="1:1" x14ac:dyDescent="0.4">
      <c r="A103" t="s">
        <v>172</v>
      </c>
    </row>
    <row r="104" spans="1:1" x14ac:dyDescent="0.4">
      <c r="A104" t="s">
        <v>173</v>
      </c>
    </row>
    <row r="105" spans="1:1" x14ac:dyDescent="0.4">
      <c r="A105" t="s">
        <v>174</v>
      </c>
    </row>
    <row r="106" spans="1:1" x14ac:dyDescent="0.4">
      <c r="A106" t="s">
        <v>175</v>
      </c>
    </row>
    <row r="107" spans="1:1" x14ac:dyDescent="0.4">
      <c r="A107" t="s">
        <v>176</v>
      </c>
    </row>
    <row r="108" spans="1:1" x14ac:dyDescent="0.4">
      <c r="A108" t="s">
        <v>38</v>
      </c>
    </row>
    <row r="109" spans="1:1" x14ac:dyDescent="0.4">
      <c r="A109" t="s">
        <v>177</v>
      </c>
    </row>
    <row r="110" spans="1:1" x14ac:dyDescent="0.4">
      <c r="A110" t="s">
        <v>178</v>
      </c>
    </row>
    <row r="111" spans="1:1" x14ac:dyDescent="0.4">
      <c r="A111" t="s">
        <v>179</v>
      </c>
    </row>
    <row r="112" spans="1:1" x14ac:dyDescent="0.4">
      <c r="A112" t="s">
        <v>180</v>
      </c>
    </row>
    <row r="113" spans="1:1" x14ac:dyDescent="0.4">
      <c r="A113" t="s">
        <v>181</v>
      </c>
    </row>
    <row r="114" spans="1:1" x14ac:dyDescent="0.4">
      <c r="A114" t="s">
        <v>182</v>
      </c>
    </row>
    <row r="115" spans="1:1" x14ac:dyDescent="0.4">
      <c r="A115" t="s">
        <v>183</v>
      </c>
    </row>
    <row r="116" spans="1:1" x14ac:dyDescent="0.4">
      <c r="A116" t="s">
        <v>184</v>
      </c>
    </row>
    <row r="117" spans="1:1" x14ac:dyDescent="0.4">
      <c r="A117" t="s">
        <v>185</v>
      </c>
    </row>
    <row r="118" spans="1:1" x14ac:dyDescent="0.4">
      <c r="A118" t="s">
        <v>186</v>
      </c>
    </row>
    <row r="119" spans="1:1" x14ac:dyDescent="0.4">
      <c r="A119" t="s">
        <v>187</v>
      </c>
    </row>
    <row r="120" spans="1:1" x14ac:dyDescent="0.4">
      <c r="A120" t="s">
        <v>188</v>
      </c>
    </row>
    <row r="121" spans="1:1" x14ac:dyDescent="0.4">
      <c r="A121" t="s">
        <v>189</v>
      </c>
    </row>
    <row r="122" spans="1:1" x14ac:dyDescent="0.4">
      <c r="A122" t="s">
        <v>190</v>
      </c>
    </row>
    <row r="123" spans="1:1" x14ac:dyDescent="0.4">
      <c r="A123" t="s">
        <v>191</v>
      </c>
    </row>
    <row r="124" spans="1:1" x14ac:dyDescent="0.4">
      <c r="A124" t="s">
        <v>192</v>
      </c>
    </row>
    <row r="125" spans="1:1" x14ac:dyDescent="0.4">
      <c r="A125" t="s">
        <v>193</v>
      </c>
    </row>
    <row r="126" spans="1:1" x14ac:dyDescent="0.4">
      <c r="A126" t="s">
        <v>194</v>
      </c>
    </row>
    <row r="127" spans="1:1" x14ac:dyDescent="0.4">
      <c r="A127" t="s">
        <v>39</v>
      </c>
    </row>
    <row r="128" spans="1:1" x14ac:dyDescent="0.4">
      <c r="A128" t="s">
        <v>195</v>
      </c>
    </row>
    <row r="129" spans="1:1" x14ac:dyDescent="0.4">
      <c r="A129" t="s">
        <v>40</v>
      </c>
    </row>
    <row r="130" spans="1:1" x14ac:dyDescent="0.4">
      <c r="A130" t="s">
        <v>41</v>
      </c>
    </row>
    <row r="131" spans="1:1" x14ac:dyDescent="0.4">
      <c r="A131" t="s">
        <v>196</v>
      </c>
    </row>
    <row r="132" spans="1:1" x14ac:dyDescent="0.4">
      <c r="A132" t="s">
        <v>42</v>
      </c>
    </row>
    <row r="133" spans="1:1" x14ac:dyDescent="0.4">
      <c r="A133" t="s">
        <v>197</v>
      </c>
    </row>
    <row r="134" spans="1:1" x14ac:dyDescent="0.4">
      <c r="A134" t="s">
        <v>198</v>
      </c>
    </row>
    <row r="135" spans="1:1" x14ac:dyDescent="0.4">
      <c r="A135" t="s">
        <v>199</v>
      </c>
    </row>
    <row r="136" spans="1:1" x14ac:dyDescent="0.4">
      <c r="A136" t="s">
        <v>200</v>
      </c>
    </row>
    <row r="137" spans="1:1" x14ac:dyDescent="0.4">
      <c r="A137" t="s">
        <v>43</v>
      </c>
    </row>
    <row r="138" spans="1:1" x14ac:dyDescent="0.4">
      <c r="A138" t="s">
        <v>44</v>
      </c>
    </row>
    <row r="139" spans="1:1" x14ac:dyDescent="0.4">
      <c r="A139" t="s">
        <v>45</v>
      </c>
    </row>
    <row r="140" spans="1:1" x14ac:dyDescent="0.4">
      <c r="A140" t="s">
        <v>46</v>
      </c>
    </row>
    <row r="141" spans="1:1" x14ac:dyDescent="0.4">
      <c r="A141" t="s">
        <v>47</v>
      </c>
    </row>
    <row r="142" spans="1:1" x14ac:dyDescent="0.4">
      <c r="A142" t="s">
        <v>201</v>
      </c>
    </row>
    <row r="143" spans="1:1" x14ac:dyDescent="0.4">
      <c r="A143" t="s">
        <v>48</v>
      </c>
    </row>
    <row r="144" spans="1:1" x14ac:dyDescent="0.4">
      <c r="A144" t="s">
        <v>202</v>
      </c>
    </row>
    <row r="145" spans="1:1" x14ac:dyDescent="0.4">
      <c r="A145" t="s">
        <v>203</v>
      </c>
    </row>
    <row r="146" spans="1:1" x14ac:dyDescent="0.4">
      <c r="A146" t="s">
        <v>49</v>
      </c>
    </row>
    <row r="147" spans="1:1" x14ac:dyDescent="0.4">
      <c r="A147" t="s">
        <v>204</v>
      </c>
    </row>
    <row r="148" spans="1:1" x14ac:dyDescent="0.4">
      <c r="A148" t="s">
        <v>50</v>
      </c>
    </row>
    <row r="149" spans="1:1" x14ac:dyDescent="0.4">
      <c r="A149" t="s">
        <v>205</v>
      </c>
    </row>
    <row r="150" spans="1:1" x14ac:dyDescent="0.4">
      <c r="A150" t="s">
        <v>206</v>
      </c>
    </row>
    <row r="151" spans="1:1" x14ac:dyDescent="0.4">
      <c r="A151" t="s">
        <v>207</v>
      </c>
    </row>
    <row r="152" spans="1:1" x14ac:dyDescent="0.4">
      <c r="A152" t="s">
        <v>208</v>
      </c>
    </row>
    <row r="153" spans="1:1" x14ac:dyDescent="0.4">
      <c r="A153" t="s">
        <v>209</v>
      </c>
    </row>
    <row r="154" spans="1:1" x14ac:dyDescent="0.4">
      <c r="A154" t="s">
        <v>51</v>
      </c>
    </row>
    <row r="155" spans="1:1" x14ac:dyDescent="0.4">
      <c r="A155" t="s">
        <v>210</v>
      </c>
    </row>
    <row r="156" spans="1:1" x14ac:dyDescent="0.4">
      <c r="A156" t="s">
        <v>52</v>
      </c>
    </row>
    <row r="157" spans="1:1" x14ac:dyDescent="0.4">
      <c r="A157" t="s">
        <v>211</v>
      </c>
    </row>
    <row r="158" spans="1:1" x14ac:dyDescent="0.4">
      <c r="A158" t="s">
        <v>212</v>
      </c>
    </row>
    <row r="159" spans="1:1" x14ac:dyDescent="0.4">
      <c r="A159" t="s">
        <v>213</v>
      </c>
    </row>
    <row r="160" spans="1:1" x14ac:dyDescent="0.4">
      <c r="A160" t="s">
        <v>214</v>
      </c>
    </row>
    <row r="161" spans="1:1" x14ac:dyDescent="0.4">
      <c r="A161" t="s">
        <v>53</v>
      </c>
    </row>
    <row r="162" spans="1:1" x14ac:dyDescent="0.4">
      <c r="A162" t="s">
        <v>215</v>
      </c>
    </row>
    <row r="163" spans="1:1" x14ac:dyDescent="0.4">
      <c r="A163" t="s">
        <v>216</v>
      </c>
    </row>
    <row r="164" spans="1:1" x14ac:dyDescent="0.4">
      <c r="A164" t="s">
        <v>217</v>
      </c>
    </row>
    <row r="165" spans="1:1" x14ac:dyDescent="0.4">
      <c r="A165" t="s">
        <v>218</v>
      </c>
    </row>
    <row r="166" spans="1:1" x14ac:dyDescent="0.4">
      <c r="A166" t="s">
        <v>54</v>
      </c>
    </row>
    <row r="167" spans="1:1" x14ac:dyDescent="0.4">
      <c r="A167" t="s">
        <v>55</v>
      </c>
    </row>
    <row r="168" spans="1:1" x14ac:dyDescent="0.4">
      <c r="A168" t="s">
        <v>219</v>
      </c>
    </row>
    <row r="169" spans="1:1" x14ac:dyDescent="0.4">
      <c r="A169" t="s">
        <v>56</v>
      </c>
    </row>
    <row r="170" spans="1:1" x14ac:dyDescent="0.4">
      <c r="A170" t="s">
        <v>220</v>
      </c>
    </row>
    <row r="171" spans="1:1" x14ac:dyDescent="0.4">
      <c r="A171" t="s">
        <v>57</v>
      </c>
    </row>
    <row r="172" spans="1:1" x14ac:dyDescent="0.4">
      <c r="A172" t="s">
        <v>221</v>
      </c>
    </row>
    <row r="173" spans="1:1" x14ac:dyDescent="0.4">
      <c r="A173" t="s">
        <v>58</v>
      </c>
    </row>
    <row r="174" spans="1:1" x14ac:dyDescent="0.4">
      <c r="A174" t="s">
        <v>222</v>
      </c>
    </row>
    <row r="175" spans="1:1" x14ac:dyDescent="0.4">
      <c r="A175" t="s">
        <v>59</v>
      </c>
    </row>
    <row r="176" spans="1:1" x14ac:dyDescent="0.4">
      <c r="A176" t="s">
        <v>223</v>
      </c>
    </row>
    <row r="177" spans="1:1" x14ac:dyDescent="0.4">
      <c r="A177" t="s">
        <v>60</v>
      </c>
    </row>
    <row r="178" spans="1:1" x14ac:dyDescent="0.4">
      <c r="A178" t="s">
        <v>61</v>
      </c>
    </row>
    <row r="179" spans="1:1" x14ac:dyDescent="0.4">
      <c r="A179" t="s">
        <v>224</v>
      </c>
    </row>
    <row r="180" spans="1:1" x14ac:dyDescent="0.4">
      <c r="A180" t="s">
        <v>225</v>
      </c>
    </row>
    <row r="181" spans="1:1" x14ac:dyDescent="0.4">
      <c r="A181" t="s">
        <v>226</v>
      </c>
    </row>
    <row r="182" spans="1:1" x14ac:dyDescent="0.4">
      <c r="A182" t="s">
        <v>227</v>
      </c>
    </row>
    <row r="183" spans="1:1" x14ac:dyDescent="0.4">
      <c r="A183" t="s">
        <v>228</v>
      </c>
    </row>
    <row r="184" spans="1:1" x14ac:dyDescent="0.4">
      <c r="A184" t="s">
        <v>229</v>
      </c>
    </row>
    <row r="185" spans="1:1" x14ac:dyDescent="0.4">
      <c r="A185" t="s">
        <v>230</v>
      </c>
    </row>
    <row r="186" spans="1:1" x14ac:dyDescent="0.4">
      <c r="A186" t="s">
        <v>62</v>
      </c>
    </row>
    <row r="187" spans="1:1" x14ac:dyDescent="0.4">
      <c r="A187" t="s">
        <v>231</v>
      </c>
    </row>
    <row r="188" spans="1:1" x14ac:dyDescent="0.4">
      <c r="A188" t="s">
        <v>232</v>
      </c>
    </row>
    <row r="189" spans="1:1" x14ac:dyDescent="0.4">
      <c r="A189" t="s">
        <v>233</v>
      </c>
    </row>
    <row r="190" spans="1:1" x14ac:dyDescent="0.4">
      <c r="A190" t="s">
        <v>234</v>
      </c>
    </row>
    <row r="191" spans="1:1" x14ac:dyDescent="0.4">
      <c r="A191" t="s">
        <v>235</v>
      </c>
    </row>
    <row r="192" spans="1:1" x14ac:dyDescent="0.4">
      <c r="A192" t="s">
        <v>236</v>
      </c>
    </row>
    <row r="193" spans="1:1" x14ac:dyDescent="0.4">
      <c r="A193" t="s">
        <v>63</v>
      </c>
    </row>
    <row r="194" spans="1:1" x14ac:dyDescent="0.4">
      <c r="A194" t="s">
        <v>237</v>
      </c>
    </row>
    <row r="195" spans="1:1" x14ac:dyDescent="0.4">
      <c r="A195" t="s">
        <v>238</v>
      </c>
    </row>
    <row r="196" spans="1:1" x14ac:dyDescent="0.4">
      <c r="A196" t="s">
        <v>64</v>
      </c>
    </row>
    <row r="197" spans="1:1" x14ac:dyDescent="0.4">
      <c r="A197" t="s">
        <v>239</v>
      </c>
    </row>
    <row r="198" spans="1:1" x14ac:dyDescent="0.4">
      <c r="A198" t="s">
        <v>240</v>
      </c>
    </row>
    <row r="199" spans="1:1" x14ac:dyDescent="0.4">
      <c r="A199" t="s">
        <v>241</v>
      </c>
    </row>
    <row r="200" spans="1:1" x14ac:dyDescent="0.4">
      <c r="A200" t="s">
        <v>65</v>
      </c>
    </row>
    <row r="201" spans="1:1" x14ac:dyDescent="0.4">
      <c r="A201" t="s">
        <v>66</v>
      </c>
    </row>
    <row r="202" spans="1:1" x14ac:dyDescent="0.4">
      <c r="A202" t="s">
        <v>242</v>
      </c>
    </row>
    <row r="203" spans="1:1" x14ac:dyDescent="0.4">
      <c r="A203" t="s">
        <v>243</v>
      </c>
    </row>
    <row r="204" spans="1:1" x14ac:dyDescent="0.4">
      <c r="A204" t="s">
        <v>244</v>
      </c>
    </row>
    <row r="205" spans="1:1" x14ac:dyDescent="0.4">
      <c r="A205" t="s">
        <v>67</v>
      </c>
    </row>
    <row r="206" spans="1:1" x14ac:dyDescent="0.4">
      <c r="A206" t="s">
        <v>68</v>
      </c>
    </row>
    <row r="207" spans="1:1" x14ac:dyDescent="0.4">
      <c r="A207" t="s">
        <v>245</v>
      </c>
    </row>
    <row r="208" spans="1:1" x14ac:dyDescent="0.4">
      <c r="A208" t="s">
        <v>246</v>
      </c>
    </row>
    <row r="209" spans="1:1" x14ac:dyDescent="0.4">
      <c r="A209" t="s">
        <v>69</v>
      </c>
    </row>
    <row r="210" spans="1:1" x14ac:dyDescent="0.4">
      <c r="A210" t="s">
        <v>247</v>
      </c>
    </row>
    <row r="211" spans="1:1" x14ac:dyDescent="0.4">
      <c r="A211" t="s">
        <v>248</v>
      </c>
    </row>
    <row r="212" spans="1:1" x14ac:dyDescent="0.4">
      <c r="A212" t="s">
        <v>249</v>
      </c>
    </row>
    <row r="213" spans="1:1" x14ac:dyDescent="0.4">
      <c r="A213" t="s">
        <v>70</v>
      </c>
    </row>
    <row r="214" spans="1:1" x14ac:dyDescent="0.4">
      <c r="A214" t="s">
        <v>250</v>
      </c>
    </row>
    <row r="215" spans="1:1" x14ac:dyDescent="0.4">
      <c r="A215" t="s">
        <v>251</v>
      </c>
    </row>
    <row r="216" spans="1:1" x14ac:dyDescent="0.4">
      <c r="A216" t="s">
        <v>71</v>
      </c>
    </row>
    <row r="217" spans="1:1" x14ac:dyDescent="0.4">
      <c r="A217" t="s">
        <v>252</v>
      </c>
    </row>
    <row r="218" spans="1:1" x14ac:dyDescent="0.4">
      <c r="A218" t="s">
        <v>72</v>
      </c>
    </row>
    <row r="219" spans="1:1" x14ac:dyDescent="0.4">
      <c r="A219" t="s">
        <v>253</v>
      </c>
    </row>
    <row r="220" spans="1:1" x14ac:dyDescent="0.4">
      <c r="A220" t="s">
        <v>254</v>
      </c>
    </row>
    <row r="221" spans="1:1" x14ac:dyDescent="0.4">
      <c r="A221" t="s">
        <v>73</v>
      </c>
    </row>
    <row r="222" spans="1:1" x14ac:dyDescent="0.4">
      <c r="A222" t="s">
        <v>255</v>
      </c>
    </row>
    <row r="223" spans="1:1" x14ac:dyDescent="0.4">
      <c r="A223" t="s">
        <v>256</v>
      </c>
    </row>
    <row r="224" spans="1:1" x14ac:dyDescent="0.4">
      <c r="A224" t="s">
        <v>257</v>
      </c>
    </row>
    <row r="225" spans="1:1" x14ac:dyDescent="0.4">
      <c r="A225" t="s">
        <v>258</v>
      </c>
    </row>
    <row r="226" spans="1:1" x14ac:dyDescent="0.4">
      <c r="A226" t="s">
        <v>74</v>
      </c>
    </row>
    <row r="227" spans="1:1" x14ac:dyDescent="0.4">
      <c r="A227" t="s">
        <v>259</v>
      </c>
    </row>
    <row r="228" spans="1:1" x14ac:dyDescent="0.4">
      <c r="A228" t="s">
        <v>260</v>
      </c>
    </row>
    <row r="229" spans="1:1" x14ac:dyDescent="0.4">
      <c r="A229" t="s">
        <v>261</v>
      </c>
    </row>
    <row r="230" spans="1:1" x14ac:dyDescent="0.4">
      <c r="A230" t="s">
        <v>262</v>
      </c>
    </row>
    <row r="231" spans="1:1" x14ac:dyDescent="0.4">
      <c r="A231" t="s">
        <v>263</v>
      </c>
    </row>
    <row r="232" spans="1:1" x14ac:dyDescent="0.4">
      <c r="A232" t="s">
        <v>264</v>
      </c>
    </row>
    <row r="233" spans="1:1" x14ac:dyDescent="0.4">
      <c r="A233" t="s">
        <v>265</v>
      </c>
    </row>
    <row r="234" spans="1:1" x14ac:dyDescent="0.4">
      <c r="A234" t="s">
        <v>266</v>
      </c>
    </row>
    <row r="235" spans="1:1" x14ac:dyDescent="0.4">
      <c r="A235" t="s">
        <v>267</v>
      </c>
    </row>
    <row r="236" spans="1:1" x14ac:dyDescent="0.4">
      <c r="A236" t="s">
        <v>268</v>
      </c>
    </row>
    <row r="237" spans="1:1" x14ac:dyDescent="0.4">
      <c r="A237" t="s">
        <v>269</v>
      </c>
    </row>
    <row r="238" spans="1:1" x14ac:dyDescent="0.4">
      <c r="A238" t="s">
        <v>270</v>
      </c>
    </row>
    <row r="239" spans="1:1" x14ac:dyDescent="0.4">
      <c r="A239" t="s">
        <v>271</v>
      </c>
    </row>
    <row r="240" spans="1:1" x14ac:dyDescent="0.4">
      <c r="A240" t="s">
        <v>272</v>
      </c>
    </row>
    <row r="241" spans="1:1" x14ac:dyDescent="0.4">
      <c r="A241" t="s">
        <v>273</v>
      </c>
    </row>
    <row r="242" spans="1:1" x14ac:dyDescent="0.4">
      <c r="A242" t="s">
        <v>274</v>
      </c>
    </row>
    <row r="243" spans="1:1" x14ac:dyDescent="0.4">
      <c r="A243" t="s">
        <v>75</v>
      </c>
    </row>
    <row r="244" spans="1:1" x14ac:dyDescent="0.4">
      <c r="A244" t="s">
        <v>76</v>
      </c>
    </row>
    <row r="245" spans="1:1" x14ac:dyDescent="0.4">
      <c r="A245" t="s">
        <v>275</v>
      </c>
    </row>
    <row r="246" spans="1:1" x14ac:dyDescent="0.4">
      <c r="A246" t="s">
        <v>276</v>
      </c>
    </row>
    <row r="247" spans="1:1" x14ac:dyDescent="0.4">
      <c r="A247" t="s">
        <v>277</v>
      </c>
    </row>
    <row r="248" spans="1:1" x14ac:dyDescent="0.4">
      <c r="A248" t="s">
        <v>278</v>
      </c>
    </row>
    <row r="249" spans="1:1" x14ac:dyDescent="0.4">
      <c r="A249" t="s">
        <v>77</v>
      </c>
    </row>
    <row r="250" spans="1:1" x14ac:dyDescent="0.4">
      <c r="A250" t="s">
        <v>279</v>
      </c>
    </row>
    <row r="251" spans="1:1" x14ac:dyDescent="0.4">
      <c r="A251" t="s">
        <v>78</v>
      </c>
    </row>
    <row r="252" spans="1:1" x14ac:dyDescent="0.4">
      <c r="A252" t="s">
        <v>280</v>
      </c>
    </row>
    <row r="253" spans="1:1" x14ac:dyDescent="0.4">
      <c r="A253" t="s">
        <v>281</v>
      </c>
    </row>
    <row r="254" spans="1:1" x14ac:dyDescent="0.4">
      <c r="A254" t="s">
        <v>282</v>
      </c>
    </row>
    <row r="255" spans="1:1" x14ac:dyDescent="0.4">
      <c r="A255" t="s">
        <v>79</v>
      </c>
    </row>
    <row r="256" spans="1:1" x14ac:dyDescent="0.4">
      <c r="A256" t="s">
        <v>80</v>
      </c>
    </row>
    <row r="257" spans="1:1" x14ac:dyDescent="0.4">
      <c r="A257" t="s">
        <v>283</v>
      </c>
    </row>
    <row r="258" spans="1:1" x14ac:dyDescent="0.4">
      <c r="A258" t="s">
        <v>284</v>
      </c>
    </row>
    <row r="259" spans="1:1" x14ac:dyDescent="0.4">
      <c r="A259" t="s">
        <v>285</v>
      </c>
    </row>
    <row r="260" spans="1:1" x14ac:dyDescent="0.4">
      <c r="A260" t="s">
        <v>286</v>
      </c>
    </row>
    <row r="261" spans="1:1" x14ac:dyDescent="0.4">
      <c r="A261" t="s">
        <v>287</v>
      </c>
    </row>
    <row r="262" spans="1:1" x14ac:dyDescent="0.4">
      <c r="A262" t="s">
        <v>288</v>
      </c>
    </row>
    <row r="263" spans="1:1" x14ac:dyDescent="0.4">
      <c r="A263" t="s">
        <v>289</v>
      </c>
    </row>
    <row r="264" spans="1:1" x14ac:dyDescent="0.4">
      <c r="A264" t="s">
        <v>290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D7D0-1601-40FB-B53A-815BD2E8D4DE}">
  <dimension ref="A1:A4"/>
  <sheetViews>
    <sheetView workbookViewId="0">
      <selection activeCell="B14" sqref="B14"/>
    </sheetView>
  </sheetViews>
  <sheetFormatPr defaultRowHeight="15" x14ac:dyDescent="0.4"/>
  <sheetData>
    <row r="1" spans="1:1" x14ac:dyDescent="0.4">
      <c r="A1" t="s">
        <v>106</v>
      </c>
    </row>
    <row r="2" spans="1:1" x14ac:dyDescent="0.4">
      <c r="A2" t="s">
        <v>107</v>
      </c>
    </row>
    <row r="4" spans="1:1" x14ac:dyDescent="0.4">
      <c r="A4" t="s">
        <v>108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showRowColHeaders="0" zoomScaleNormal="100" workbookViewId="0">
      <selection activeCell="C3" sqref="C3"/>
    </sheetView>
  </sheetViews>
  <sheetFormatPr defaultColWidth="8.921875" defaultRowHeight="30" customHeight="1" x14ac:dyDescent="0.4"/>
  <cols>
    <col min="1" max="1" width="1.84375" style="5" customWidth="1"/>
    <col min="2" max="2" width="62.53515625" style="5" customWidth="1"/>
    <col min="3" max="3" width="18.84375" style="5" customWidth="1"/>
    <col min="4" max="4" width="1.84375" style="5" customWidth="1"/>
    <col min="5" max="16384" width="8.921875" style="5"/>
  </cols>
  <sheetData>
    <row r="1" spans="2:4" ht="115.5" customHeight="1" x14ac:dyDescent="0.4">
      <c r="D1" s="5" t="s">
        <v>0</v>
      </c>
    </row>
    <row r="2" spans="2:4" s="6" customFormat="1" ht="25.5" customHeight="1" x14ac:dyDescent="0.35">
      <c r="C2" s="7"/>
    </row>
    <row r="3" spans="2:4" s="6" customFormat="1" ht="19.5" customHeight="1" x14ac:dyDescent="0.55000000000000004">
      <c r="B3" s="8" t="s">
        <v>81</v>
      </c>
      <c r="C3" s="43" t="s">
        <v>497</v>
      </c>
    </row>
    <row r="4" spans="2:4" s="6" customFormat="1" ht="12.5" customHeight="1" x14ac:dyDescent="0.6">
      <c r="B4" s="9"/>
    </row>
    <row r="5" spans="2:4" ht="30" customHeight="1" x14ac:dyDescent="0.4">
      <c r="B5" s="10" t="s">
        <v>82</v>
      </c>
      <c r="C5" s="11">
        <f>SUM(Table_DirectCosts[[#All],[Column1]])</f>
        <v>0</v>
      </c>
    </row>
    <row r="6" spans="2:4" ht="30" customHeight="1" x14ac:dyDescent="0.4">
      <c r="B6" s="12" t="s">
        <v>83</v>
      </c>
      <c r="C6" s="13">
        <f>SUM(Indireto!C4+Table_IndirectCosts[[#This Row],[Producto A]]+Indireto!C16+Indireto!C19+Indireto!C20+Indireto!C21+Indireto!C22)</f>
        <v>0</v>
      </c>
    </row>
    <row r="7" spans="2:4" ht="30" customHeight="1" x14ac:dyDescent="0.4">
      <c r="B7" s="12" t="s">
        <v>84</v>
      </c>
      <c r="C7" s="13">
        <f>SUM(Table_GeneralAndAdminCosts[[#All],[Column1]])</f>
        <v>0</v>
      </c>
    </row>
    <row r="8" spans="2:4" ht="30" customHeight="1" thickBot="1" x14ac:dyDescent="0.45">
      <c r="B8" s="14" t="s">
        <v>85</v>
      </c>
      <c r="C8" s="15">
        <f>SUM(C5:C7)</f>
        <v>0</v>
      </c>
    </row>
    <row r="9" spans="2:4" ht="15.5" customHeight="1" thickTop="1" x14ac:dyDescent="0.4"/>
    <row r="10" spans="2:4" ht="30" customHeight="1" x14ac:dyDescent="0.55000000000000004">
      <c r="B10" s="8" t="s">
        <v>86</v>
      </c>
      <c r="C10" s="8"/>
    </row>
    <row r="11" spans="2:4" ht="17" customHeight="1" thickBot="1" x14ac:dyDescent="0.45"/>
    <row r="12" spans="2:4" ht="30" customHeight="1" x14ac:dyDescent="0.4">
      <c r="B12" s="16" t="s">
        <v>88</v>
      </c>
      <c r="C12" s="36" t="s">
        <v>302</v>
      </c>
    </row>
    <row r="13" spans="2:4" ht="30" customHeight="1" x14ac:dyDescent="0.4">
      <c r="B13" s="17" t="s">
        <v>89</v>
      </c>
      <c r="C13" s="37" t="s">
        <v>1</v>
      </c>
    </row>
    <row r="14" spans="2:4" ht="30" customHeight="1" thickBot="1" x14ac:dyDescent="0.45">
      <c r="B14" s="18" t="s">
        <v>90</v>
      </c>
      <c r="C14" s="38" t="s">
        <v>2</v>
      </c>
    </row>
    <row r="15" spans="2:4" ht="26" customHeight="1" x14ac:dyDescent="0.4">
      <c r="B15" s="19"/>
      <c r="C15" s="19"/>
    </row>
    <row r="16" spans="2:4" ht="28.5" customHeight="1" x14ac:dyDescent="0.55000000000000004">
      <c r="B16" s="8" t="s">
        <v>87</v>
      </c>
      <c r="C16" s="8"/>
    </row>
    <row r="17" spans="1:4" ht="14.5" customHeight="1" thickBot="1" x14ac:dyDescent="0.6">
      <c r="B17" s="20"/>
      <c r="C17" s="20"/>
    </row>
    <row r="18" spans="1:4" ht="30" customHeight="1" x14ac:dyDescent="0.4">
      <c r="A18" s="21"/>
      <c r="B18" s="16" t="s">
        <v>91</v>
      </c>
      <c r="C18" s="32"/>
    </row>
    <row r="19" spans="1:4" ht="30" customHeight="1" x14ac:dyDescent="0.4">
      <c r="A19" s="21"/>
      <c r="B19" s="17" t="s">
        <v>92</v>
      </c>
      <c r="C19" s="31"/>
    </row>
    <row r="20" spans="1:4" ht="30" customHeight="1" x14ac:dyDescent="0.4">
      <c r="A20" s="21"/>
      <c r="B20" s="17" t="s">
        <v>94</v>
      </c>
      <c r="C20" s="31"/>
    </row>
    <row r="21" spans="1:4" ht="30" customHeight="1" x14ac:dyDescent="0.4">
      <c r="A21" s="21"/>
      <c r="B21" s="17" t="s">
        <v>93</v>
      </c>
      <c r="C21" s="31"/>
    </row>
    <row r="22" spans="1:4" ht="30" customHeight="1" x14ac:dyDescent="0.4">
      <c r="A22" s="21"/>
      <c r="B22" s="17" t="s">
        <v>95</v>
      </c>
      <c r="C22" s="31" t="s">
        <v>14</v>
      </c>
    </row>
    <row r="23" spans="1:4" ht="31" customHeight="1" x14ac:dyDescent="0.4">
      <c r="A23" s="21"/>
      <c r="B23" s="17" t="s">
        <v>96</v>
      </c>
      <c r="C23" s="39"/>
    </row>
    <row r="24" spans="1:4" ht="27.5" customHeight="1" x14ac:dyDescent="0.4">
      <c r="A24" s="21"/>
      <c r="B24" s="17" t="s">
        <v>97</v>
      </c>
      <c r="C24" s="39"/>
      <c r="D24" s="21"/>
    </row>
    <row r="25" spans="1:4" ht="30" customHeight="1" thickBot="1" x14ac:dyDescent="0.45">
      <c r="A25" s="21"/>
      <c r="B25" s="18" t="s">
        <v>98</v>
      </c>
      <c r="C25" s="40"/>
    </row>
  </sheetData>
  <sheetProtection algorithmName="SHA-512" hashValue="WaEVfdD5AAV557/ew9yBpvSBXek1tv300B0zzEeeFX7zMLZf+BZ8onYCUvr9sK4OaTvKqt9C9sYdcoIy1qucVw==" saltValue="aR8wF+dzpnN97UR+4QuqIQ==" spinCount="100000" sheet="1" objects="1" scenarios="1"/>
  <dataValidations xWindow="1008" yWindow="655" count="6">
    <dataValidation allowBlank="1" showInputMessage="1" showErrorMessage="1" prompt="Enter Product A in cell below" sqref="C2" xr:uid="{00000000-0002-0000-0000-000001000000}"/>
    <dataValidation allowBlank="1" showInputMessage="1" showErrorMessage="1" prompt="Direct Costs, Indirect Costs, General and Administrative Costs are automatically summarized from the three other tabs._x000a__x000a_Enter Units Produced per Week to calculate Total Production Costs per Week." sqref="B3 B10 B16:B17" xr:uid="{00000000-0002-0000-0000-000005000000}"/>
    <dataValidation type="textLength" operator="lessThan" allowBlank="1" showInputMessage="1" showErrorMessage="1" prompt="Digite o nome da empresa com no máximo 20 caracteres" sqref="C23" xr:uid="{DDFBE1E4-5CE2-4839-9DF8-F1CDE57DCB4C}">
      <formula1>20</formula1>
    </dataValidation>
    <dataValidation type="textLength" operator="lessThan" allowBlank="1" showInputMessage="1" showErrorMessage="1" prompt="Digite o endereço de email para enviar os relatórios, com no máximo 30 caracteres" sqref="C25" xr:uid="{A398F9D2-790C-494A-993F-E488E23E5E50}">
      <formula1>30</formula1>
    </dataValidation>
    <dataValidation type="textLength" operator="lessThan" allowBlank="1" showInputMessage="1" showErrorMessage="1" prompt="Digite a posição que você ocupa na empresa, com no máximo 20 caracteres" sqref="C24" xr:uid="{19D8B81F-3902-47B4-8F22-61C59A3052A2}">
      <formula1>20</formula1>
    </dataValidation>
    <dataValidation type="whole" operator="greaterThanOrEqual" allowBlank="1" showInputMessage="1" showErrorMessage="1" sqref="C5:C8" xr:uid="{CB8958FF-BAE2-4C34-B9E1-8963C20D6FA3}">
      <formula1>0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8" yWindow="655" count="6">
        <x14:dataValidation type="list" allowBlank="1" showInputMessage="1" showErrorMessage="1" prompt="Selecione o intervalo em que sua empresa está localizada" xr:uid="{86E77297-679B-40AC-966D-B59B7FEE6D9E}">
          <x14:formula1>
            <xm:f>'Número de empregados'!$A$1:$A$4</xm:f>
          </x14:formula1>
          <xm:sqref>C13</xm:sqref>
        </x14:dataValidation>
        <x14:dataValidation type="list" allowBlank="1" showInputMessage="1" showErrorMessage="1" prompt="Selecione a atividade que melhor corresponde à sua empresa" xr:uid="{BAF7E3B2-DC60-4CD2-BC49-673116289EF9}">
          <x14:formula1>
            <xm:f>'Setores de atividade'!$A$1:$A$172</xm:f>
          </x14:formula1>
          <xm:sqref>C12</xm:sqref>
        </x14:dataValidation>
        <x14:dataValidation type="list" allowBlank="1" showInputMessage="1" showErrorMessage="1" prompt="Selecione o intervalo em que sua empresa está localizada" xr:uid="{8C8D2816-A275-412D-A013-A56417B01D4D}">
          <x14:formula1>
            <xm:f>Faturamento!$A$1:$A$4</xm:f>
          </x14:formula1>
          <xm:sqref>C14</xm:sqref>
        </x14:dataValidation>
        <x14:dataValidation type="list" allowBlank="1" showInputMessage="1" showErrorMessage="1" prompt="Selecione o país da lista" xr:uid="{6AC26D48-5141-41D3-A706-7E872BE823DF}">
          <x14:formula1>
            <xm:f>Países!$A$1:$A$264</xm:f>
          </x14:formula1>
          <xm:sqref>C22</xm:sqref>
        </x14:dataValidation>
        <x14:dataValidation type="list" allowBlank="1" showInputMessage="1" showErrorMessage="1" prompt="Selecione a resposta" xr:uid="{9B6B1D63-7E22-4E4C-BBF0-39F2F5BA694D}">
          <x14:formula1>
            <xm:f>'SIM,NÃO,NÃO SEI'!$A$1:$A$4</xm:f>
          </x14:formula1>
          <xm:sqref>C18:C21</xm:sqref>
        </x14:dataValidation>
        <x14:dataValidation type="list" allowBlank="1" showInputMessage="1" showErrorMessage="1" prompt="Selecione o mês ao qual esses dados se aplicam" xr:uid="{C16D4632-FBAC-4FD2-8B42-4949B657290C}">
          <x14:formula1>
            <xm:f>Mês!$A$1:$A$12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F0F1-CC7E-4F32-9756-8E60E786D087}">
  <dimension ref="A1:A12"/>
  <sheetViews>
    <sheetView workbookViewId="0">
      <selection activeCell="D17" sqref="D17"/>
    </sheetView>
  </sheetViews>
  <sheetFormatPr defaultRowHeight="15" x14ac:dyDescent="0.4"/>
  <sheetData>
    <row r="1" spans="1:1" x14ac:dyDescent="0.4">
      <c r="A1" t="s">
        <v>495</v>
      </c>
    </row>
    <row r="2" spans="1:1" x14ac:dyDescent="0.4">
      <c r="A2" t="s">
        <v>496</v>
      </c>
    </row>
    <row r="3" spans="1:1" x14ac:dyDescent="0.4">
      <c r="A3" t="s">
        <v>497</v>
      </c>
    </row>
    <row r="4" spans="1:1" x14ac:dyDescent="0.4">
      <c r="A4" t="s">
        <v>498</v>
      </c>
    </row>
    <row r="5" spans="1:1" x14ac:dyDescent="0.4">
      <c r="A5" t="s">
        <v>499</v>
      </c>
    </row>
    <row r="6" spans="1:1" x14ac:dyDescent="0.4">
      <c r="A6" t="s">
        <v>500</v>
      </c>
    </row>
    <row r="7" spans="1:1" x14ac:dyDescent="0.4">
      <c r="A7" t="s">
        <v>501</v>
      </c>
    </row>
    <row r="8" spans="1:1" x14ac:dyDescent="0.4">
      <c r="A8" t="s">
        <v>502</v>
      </c>
    </row>
    <row r="9" spans="1:1" x14ac:dyDescent="0.4">
      <c r="A9" t="s">
        <v>503</v>
      </c>
    </row>
    <row r="10" spans="1:1" x14ac:dyDescent="0.4">
      <c r="A10" t="s">
        <v>504</v>
      </c>
    </row>
    <row r="11" spans="1:1" x14ac:dyDescent="0.4">
      <c r="A11" t="s">
        <v>505</v>
      </c>
    </row>
    <row r="12" spans="1:1" x14ac:dyDescent="0.4">
      <c r="A12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0"/>
  <sheetViews>
    <sheetView showGridLines="0" showRowColHeaders="0" topLeftCell="A4" workbookViewId="0">
      <selection activeCell="C3" sqref="C3"/>
    </sheetView>
  </sheetViews>
  <sheetFormatPr defaultColWidth="8.921875" defaultRowHeight="30" customHeight="1" x14ac:dyDescent="0.4"/>
  <cols>
    <col min="1" max="1" width="1.84375" style="5" customWidth="1"/>
    <col min="2" max="2" width="60" style="5" customWidth="1"/>
    <col min="3" max="3" width="18.84375" style="5" customWidth="1"/>
    <col min="4" max="4" width="1.84375" style="5" customWidth="1"/>
    <col min="5" max="16384" width="8.921875" style="5"/>
  </cols>
  <sheetData>
    <row r="1" spans="2:4" ht="115.5" customHeight="1" x14ac:dyDescent="0.4">
      <c r="D1" s="5" t="s">
        <v>0</v>
      </c>
    </row>
    <row r="2" spans="2:4" ht="23.5" customHeight="1" x14ac:dyDescent="0.4">
      <c r="C2" s="30"/>
    </row>
    <row r="3" spans="2:4" ht="30" customHeight="1" x14ac:dyDescent="0.4">
      <c r="B3" s="22" t="s">
        <v>100</v>
      </c>
      <c r="C3" s="27"/>
    </row>
    <row r="4" spans="2:4" ht="30" customHeight="1" x14ac:dyDescent="0.4">
      <c r="B4" s="22" t="s">
        <v>101</v>
      </c>
      <c r="C4" s="27"/>
    </row>
    <row r="5" spans="2:4" ht="52" customHeight="1" x14ac:dyDescent="0.4">
      <c r="B5" s="22" t="s">
        <v>102</v>
      </c>
      <c r="C5" s="27"/>
    </row>
    <row r="6" spans="2:4" ht="30" customHeight="1" x14ac:dyDescent="0.4">
      <c r="B6" s="22" t="s">
        <v>103</v>
      </c>
      <c r="C6" s="27"/>
    </row>
    <row r="7" spans="2:4" ht="30" customHeight="1" x14ac:dyDescent="0.4">
      <c r="B7" s="22" t="s">
        <v>104</v>
      </c>
      <c r="C7" s="27"/>
    </row>
    <row r="8" spans="2:4" ht="30" customHeight="1" x14ac:dyDescent="0.4">
      <c r="B8" s="41" t="s">
        <v>105</v>
      </c>
      <c r="C8" s="27"/>
    </row>
    <row r="9" spans="2:4" ht="14.5" customHeight="1" x14ac:dyDescent="0.4"/>
    <row r="10" spans="2:4" ht="30" customHeight="1" x14ac:dyDescent="0.4">
      <c r="B10" s="33" t="s">
        <v>99</v>
      </c>
    </row>
  </sheetData>
  <sheetProtection algorithmName="SHA-512" hashValue="yn1vvLrwNjdohdwL4ug2YYv9UmcIWJwC5W3j25cmxkq4JEvYUULiVFv6AC/ysM/hawfzlurCFDKOvjKEplas9g==" saltValue="SoO0jjKunMm/+fh0eMBP+g==" spinCount="100000" sheet="1" objects="1" scenarios="1"/>
  <dataValidations count="2">
    <dataValidation type="textLength" operator="lessThan" allowBlank="1" showInputMessage="1" showErrorMessage="1" prompt="Introduzca el concepto de impacto económico que no encaja en ninguno de los anteriores" sqref="B8" xr:uid="{23C658E6-988D-4847-A811-F5CE2973406C}">
      <formula1>50</formula1>
    </dataValidation>
    <dataValidation type="whole" operator="greaterThanOrEqual" allowBlank="1" showInputMessage="1" showErrorMessage="1" sqref="C3:C8" xr:uid="{E0D3BDC7-FA2B-46BC-9E21-9D3334B1AEBB}">
      <formula1>0</formula1>
    </dataValidation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4"/>
  <sheetViews>
    <sheetView showGridLines="0" showRowColHeaders="0" topLeftCell="A20" zoomScale="116" zoomScaleNormal="116" workbookViewId="0">
      <selection activeCell="B12" sqref="B12"/>
    </sheetView>
  </sheetViews>
  <sheetFormatPr defaultColWidth="8.921875" defaultRowHeight="30" customHeight="1" x14ac:dyDescent="0.4"/>
  <cols>
    <col min="1" max="1" width="1.84375" style="5" customWidth="1"/>
    <col min="2" max="2" width="56" style="5" customWidth="1"/>
    <col min="3" max="3" width="18.84375" style="5" customWidth="1"/>
    <col min="4" max="4" width="1.84375" style="5" customWidth="1"/>
    <col min="5" max="16384" width="8.921875" style="5"/>
  </cols>
  <sheetData>
    <row r="1" spans="2:4" ht="115.5" customHeight="1" x14ac:dyDescent="0.4">
      <c r="D1" s="5" t="s">
        <v>0</v>
      </c>
    </row>
    <row r="2" spans="2:4" s="29" customFormat="1" ht="30" customHeight="1" x14ac:dyDescent="0.55000000000000004">
      <c r="B2" s="8"/>
      <c r="C2" s="28"/>
    </row>
    <row r="3" spans="2:4" ht="9" customHeight="1" x14ac:dyDescent="0.4">
      <c r="C3" s="30"/>
    </row>
    <row r="4" spans="2:4" ht="30" customHeight="1" x14ac:dyDescent="0.4">
      <c r="B4" s="23" t="s">
        <v>471</v>
      </c>
      <c r="C4" s="24">
        <f t="shared" ref="C4" si="0">SUM(C5)</f>
        <v>0</v>
      </c>
    </row>
    <row r="5" spans="2:4" ht="30" customHeight="1" x14ac:dyDescent="0.4">
      <c r="B5" s="25" t="s">
        <v>472</v>
      </c>
      <c r="C5" s="4"/>
    </row>
    <row r="6" spans="2:4" ht="30" customHeight="1" x14ac:dyDescent="0.4">
      <c r="B6" s="23" t="s">
        <v>473</v>
      </c>
      <c r="C6" s="24">
        <f>SUM(C7+SUM(C12:C15))</f>
        <v>0</v>
      </c>
    </row>
    <row r="7" spans="2:4" ht="51.5" customHeight="1" x14ac:dyDescent="0.4">
      <c r="B7" s="25" t="s">
        <v>474</v>
      </c>
      <c r="C7" s="24">
        <f>SUM(C8:C11)</f>
        <v>0</v>
      </c>
    </row>
    <row r="8" spans="2:4" ht="45" customHeight="1" x14ac:dyDescent="0.4">
      <c r="B8" s="26" t="s">
        <v>475</v>
      </c>
      <c r="C8" s="4"/>
    </row>
    <row r="9" spans="2:4" ht="49" customHeight="1" x14ac:dyDescent="0.4">
      <c r="B9" s="26" t="s">
        <v>476</v>
      </c>
      <c r="C9" s="4"/>
    </row>
    <row r="10" spans="2:4" ht="33.5" customHeight="1" x14ac:dyDescent="0.4">
      <c r="B10" s="26" t="s">
        <v>477</v>
      </c>
      <c r="C10" s="4"/>
    </row>
    <row r="11" spans="2:4" ht="40" customHeight="1" x14ac:dyDescent="0.4">
      <c r="B11" s="26" t="s">
        <v>478</v>
      </c>
      <c r="C11" s="4"/>
    </row>
    <row r="12" spans="2:4" ht="59" customHeight="1" x14ac:dyDescent="0.4">
      <c r="B12" s="25" t="s">
        <v>479</v>
      </c>
      <c r="C12" s="4"/>
    </row>
    <row r="13" spans="2:4" ht="30" customHeight="1" x14ac:dyDescent="0.4">
      <c r="B13" s="25" t="s">
        <v>480</v>
      </c>
      <c r="C13" s="4"/>
    </row>
    <row r="14" spans="2:4" ht="30" customHeight="1" x14ac:dyDescent="0.4">
      <c r="B14" s="25" t="s">
        <v>481</v>
      </c>
      <c r="C14" s="4"/>
    </row>
    <row r="15" spans="2:4" ht="30" customHeight="1" x14ac:dyDescent="0.4">
      <c r="B15" s="25" t="s">
        <v>482</v>
      </c>
      <c r="C15" s="4"/>
    </row>
    <row r="16" spans="2:4" ht="30" customHeight="1" x14ac:dyDescent="0.4">
      <c r="B16" s="23" t="s">
        <v>483</v>
      </c>
      <c r="C16" s="24">
        <f>SUM(C17:C18)</f>
        <v>0</v>
      </c>
    </row>
    <row r="17" spans="2:3" ht="30" customHeight="1" x14ac:dyDescent="0.4">
      <c r="B17" s="25" t="s">
        <v>484</v>
      </c>
      <c r="C17" s="4"/>
    </row>
    <row r="18" spans="2:3" ht="30" customHeight="1" x14ac:dyDescent="0.4">
      <c r="B18" s="25" t="s">
        <v>485</v>
      </c>
      <c r="C18" s="4"/>
    </row>
    <row r="19" spans="2:3" ht="30" customHeight="1" x14ac:dyDescent="0.4">
      <c r="B19" s="23" t="s">
        <v>486</v>
      </c>
      <c r="C19" s="4"/>
    </row>
    <row r="20" spans="2:3" ht="30" customHeight="1" x14ac:dyDescent="0.4">
      <c r="B20" s="22" t="s">
        <v>487</v>
      </c>
      <c r="C20" s="4"/>
    </row>
    <row r="21" spans="2:3" ht="45" customHeight="1" x14ac:dyDescent="0.4">
      <c r="B21" s="23" t="s">
        <v>488</v>
      </c>
      <c r="C21" s="4"/>
    </row>
    <row r="22" spans="2:3" ht="30" customHeight="1" x14ac:dyDescent="0.4">
      <c r="B22" s="41" t="s">
        <v>489</v>
      </c>
      <c r="C22" s="4"/>
    </row>
    <row r="23" spans="2:3" ht="16" customHeight="1" x14ac:dyDescent="0.4"/>
    <row r="24" spans="2:3" ht="42.5" customHeight="1" x14ac:dyDescent="0.4">
      <c r="B24" s="33" t="s">
        <v>490</v>
      </c>
    </row>
  </sheetData>
  <sheetProtection algorithmName="SHA-512" hashValue="JB9635nejbYOcOZBMR/CyZfIFu6CZfF/2A4w7dgQCTcSuu2AmCYvGYAM42wpxk6owu8I/Y6ocaXgX65tAeUXEA==" saltValue="ElmttfSW9UkTQB9QHGAmFg==" spinCount="100000" sheet="1" objects="1" scenarios="1"/>
  <dataValidations count="3">
    <dataValidation allowBlank="1" showInputMessage="1" showErrorMessage="1" prompt="Product name is automatically updated from Summary tab" sqref="C2" xr:uid="{00000000-0002-0000-0200-000000000000}"/>
    <dataValidation allowBlank="1" showInputMessage="1" showErrorMessage="1" prompt="Introduzca el concepto de impacto económico que no encaja en ninguno de los anteriores" sqref="B22" xr:uid="{5F3F1442-D319-494F-9E1F-C36DDC3097DD}"/>
    <dataValidation type="whole" operator="greaterThanOrEqual" allowBlank="1" showInputMessage="1" showErrorMessage="1" sqref="C4:C22" xr:uid="{49E56E60-C83F-4DD1-BCFB-6F7FF884E24A}">
      <formula1>0</formula1>
    </dataValidation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7"/>
  <sheetViews>
    <sheetView showGridLines="0" showRowColHeaders="0" zoomScaleNormal="100" workbookViewId="0">
      <selection activeCell="D2" sqref="D2"/>
    </sheetView>
  </sheetViews>
  <sheetFormatPr defaultColWidth="8.921875" defaultRowHeight="30" customHeight="1" x14ac:dyDescent="0.4"/>
  <cols>
    <col min="1" max="1" width="1.84375" style="5" customWidth="1"/>
    <col min="2" max="2" width="61.3828125" style="5" customWidth="1"/>
    <col min="3" max="3" width="14.921875" style="5" customWidth="1"/>
    <col min="4" max="4" width="14.23046875" style="5" customWidth="1"/>
    <col min="5" max="16384" width="8.921875" style="5"/>
  </cols>
  <sheetData>
    <row r="1" spans="2:4" ht="101.5" customHeight="1" x14ac:dyDescent="0.4">
      <c r="D1" s="5" t="s">
        <v>0</v>
      </c>
    </row>
    <row r="2" spans="2:4" s="29" customFormat="1" ht="30" customHeight="1" x14ac:dyDescent="0.55000000000000004">
      <c r="B2" s="8"/>
      <c r="C2" s="28"/>
    </row>
    <row r="3" spans="2:4" ht="9" customHeight="1" x14ac:dyDescent="0.4">
      <c r="C3" s="30"/>
    </row>
    <row r="4" spans="2:4" ht="30" customHeight="1" x14ac:dyDescent="0.4">
      <c r="B4" s="22" t="s">
        <v>491</v>
      </c>
      <c r="C4" s="4"/>
    </row>
    <row r="5" spans="2:4" ht="30" customHeight="1" x14ac:dyDescent="0.4">
      <c r="B5" s="22" t="s">
        <v>492</v>
      </c>
      <c r="C5" s="4"/>
    </row>
    <row r="6" spans="2:4" ht="30" customHeight="1" x14ac:dyDescent="0.4">
      <c r="B6" s="22" t="s">
        <v>493</v>
      </c>
      <c r="C6" s="4"/>
    </row>
    <row r="7" spans="2:4" ht="30" customHeight="1" x14ac:dyDescent="0.4">
      <c r="B7" s="41" t="s">
        <v>494</v>
      </c>
      <c r="C7" s="4"/>
    </row>
  </sheetData>
  <sheetProtection algorithmName="SHA-512" hashValue="LIAtuKirPc4+Zy811UXI69k1frUphH/DWES80lCvVcSAQwjJHE/f10U3GM94iiqPAH0f1uwnVB8NBExkspRjZg==" saltValue="N9cnGAEEPX/TtsY2kCndcA==" spinCount="100000" sheet="1" objects="1" scenarios="1"/>
  <dataValidations count="3">
    <dataValidation allowBlank="1" showInputMessage="1" showErrorMessage="1" prompt="Product name is automatically updated from Summary tab" sqref="C2" xr:uid="{00000000-0002-0000-0300-000000000000}"/>
    <dataValidation allowBlank="1" showInputMessage="1" showErrorMessage="1" prompt="Introduzca el concepto de impacto económico que no encaja en ninguno de los anteriores" sqref="B7" xr:uid="{48F6B8AB-187E-4096-B294-2BF66DCE4A16}"/>
    <dataValidation type="whole" operator="greaterThanOrEqual" allowBlank="1" showInputMessage="1" showErrorMessage="1" sqref="C4:C7" xr:uid="{4F519EEC-0B37-4599-8148-A7ACDDF94444}">
      <formula1>0</formula1>
    </dataValidation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171F-C13C-4AA8-8985-4162B0D2B3B5}">
  <dimension ref="A1:A172"/>
  <sheetViews>
    <sheetView workbookViewId="0">
      <selection activeCell="A135" sqref="A135"/>
    </sheetView>
  </sheetViews>
  <sheetFormatPr defaultRowHeight="15" x14ac:dyDescent="0.4"/>
  <cols>
    <col min="1" max="1" width="63.07421875" customWidth="1"/>
  </cols>
  <sheetData>
    <row r="1" spans="1:1" x14ac:dyDescent="0.4">
      <c r="A1" s="2" t="s">
        <v>299</v>
      </c>
    </row>
    <row r="2" spans="1:1" x14ac:dyDescent="0.4">
      <c r="A2" s="1" t="s">
        <v>300</v>
      </c>
    </row>
    <row r="3" spans="1:1" x14ac:dyDescent="0.4">
      <c r="A3" s="1" t="s">
        <v>301</v>
      </c>
    </row>
    <row r="4" spans="1:1" x14ac:dyDescent="0.4">
      <c r="A4" s="1" t="s">
        <v>302</v>
      </c>
    </row>
    <row r="5" spans="1:1" x14ac:dyDescent="0.4">
      <c r="A5" s="1" t="s">
        <v>303</v>
      </c>
    </row>
    <row r="6" spans="1:1" x14ac:dyDescent="0.4">
      <c r="A6" s="1" t="s">
        <v>304</v>
      </c>
    </row>
    <row r="7" spans="1:1" x14ac:dyDescent="0.4">
      <c r="A7" s="1" t="s">
        <v>305</v>
      </c>
    </row>
    <row r="8" spans="1:1" x14ac:dyDescent="0.4">
      <c r="A8" s="1" t="s">
        <v>306</v>
      </c>
    </row>
    <row r="9" spans="1:1" x14ac:dyDescent="0.4">
      <c r="A9" s="1" t="s">
        <v>307</v>
      </c>
    </row>
    <row r="10" spans="1:1" x14ac:dyDescent="0.4">
      <c r="A10" s="1" t="s">
        <v>308</v>
      </c>
    </row>
    <row r="11" spans="1:1" x14ac:dyDescent="0.4">
      <c r="A11" s="2" t="s">
        <v>309</v>
      </c>
    </row>
    <row r="12" spans="1:1" x14ac:dyDescent="0.4">
      <c r="A12" t="s">
        <v>310</v>
      </c>
    </row>
    <row r="13" spans="1:1" x14ac:dyDescent="0.4">
      <c r="A13" t="s">
        <v>311</v>
      </c>
    </row>
    <row r="14" spans="1:1" x14ac:dyDescent="0.4">
      <c r="A14" s="2" t="s">
        <v>312</v>
      </c>
    </row>
    <row r="15" spans="1:1" x14ac:dyDescent="0.4">
      <c r="A15" t="s">
        <v>313</v>
      </c>
    </row>
    <row r="16" spans="1:1" x14ac:dyDescent="0.4">
      <c r="A16" t="s">
        <v>314</v>
      </c>
    </row>
    <row r="17" spans="1:1" x14ac:dyDescent="0.4">
      <c r="A17" t="s">
        <v>315</v>
      </c>
    </row>
    <row r="18" spans="1:1" x14ac:dyDescent="0.4">
      <c r="A18" t="s">
        <v>316</v>
      </c>
    </row>
    <row r="19" spans="1:1" x14ac:dyDescent="0.4">
      <c r="A19" s="2" t="s">
        <v>317</v>
      </c>
    </row>
    <row r="20" spans="1:1" x14ac:dyDescent="0.4">
      <c r="A20" t="s">
        <v>318</v>
      </c>
    </row>
    <row r="21" spans="1:1" x14ac:dyDescent="0.4">
      <c r="A21" t="s">
        <v>319</v>
      </c>
    </row>
    <row r="22" spans="1:1" x14ac:dyDescent="0.4">
      <c r="A22" t="s">
        <v>320</v>
      </c>
    </row>
    <row r="23" spans="1:1" x14ac:dyDescent="0.4">
      <c r="A23" t="s">
        <v>321</v>
      </c>
    </row>
    <row r="24" spans="1:1" x14ac:dyDescent="0.4">
      <c r="A24" t="s">
        <v>322</v>
      </c>
    </row>
    <row r="25" spans="1:1" x14ac:dyDescent="0.4">
      <c r="A25" t="s">
        <v>323</v>
      </c>
    </row>
    <row r="26" spans="1:1" x14ac:dyDescent="0.4">
      <c r="A26" t="s">
        <v>324</v>
      </c>
    </row>
    <row r="27" spans="1:1" x14ac:dyDescent="0.4">
      <c r="A27" t="s">
        <v>325</v>
      </c>
    </row>
    <row r="28" spans="1:1" x14ac:dyDescent="0.4">
      <c r="A28" s="2" t="s">
        <v>326</v>
      </c>
    </row>
    <row r="29" spans="1:1" x14ac:dyDescent="0.4">
      <c r="A29" t="s">
        <v>327</v>
      </c>
    </row>
    <row r="30" spans="1:1" x14ac:dyDescent="0.4">
      <c r="A30" t="s">
        <v>328</v>
      </c>
    </row>
    <row r="31" spans="1:1" x14ac:dyDescent="0.4">
      <c r="A31" t="s">
        <v>329</v>
      </c>
    </row>
    <row r="32" spans="1:1" x14ac:dyDescent="0.4">
      <c r="A32" t="s">
        <v>330</v>
      </c>
    </row>
    <row r="33" spans="1:1" x14ac:dyDescent="0.4">
      <c r="A33" t="s">
        <v>331</v>
      </c>
    </row>
    <row r="34" spans="1:1" x14ac:dyDescent="0.4">
      <c r="A34" t="s">
        <v>332</v>
      </c>
    </row>
    <row r="35" spans="1:1" x14ac:dyDescent="0.4">
      <c r="A35" t="s">
        <v>333</v>
      </c>
    </row>
    <row r="36" spans="1:1" x14ac:dyDescent="0.4">
      <c r="A36" s="2" t="s">
        <v>334</v>
      </c>
    </row>
    <row r="37" spans="1:1" x14ac:dyDescent="0.4">
      <c r="A37" t="s">
        <v>335</v>
      </c>
    </row>
    <row r="38" spans="1:1" x14ac:dyDescent="0.4">
      <c r="A38" t="s">
        <v>336</v>
      </c>
    </row>
    <row r="39" spans="1:1" x14ac:dyDescent="0.4">
      <c r="A39" t="s">
        <v>337</v>
      </c>
    </row>
    <row r="40" spans="1:1" x14ac:dyDescent="0.4">
      <c r="A40" t="s">
        <v>338</v>
      </c>
    </row>
    <row r="41" spans="1:1" x14ac:dyDescent="0.4">
      <c r="A41" t="s">
        <v>339</v>
      </c>
    </row>
    <row r="42" spans="1:1" x14ac:dyDescent="0.4">
      <c r="A42" t="s">
        <v>340</v>
      </c>
    </row>
    <row r="43" spans="1:1" x14ac:dyDescent="0.4">
      <c r="A43" t="s">
        <v>341</v>
      </c>
    </row>
    <row r="44" spans="1:1" x14ac:dyDescent="0.4">
      <c r="A44" t="s">
        <v>342</v>
      </c>
    </row>
    <row r="45" spans="1:1" x14ac:dyDescent="0.4">
      <c r="A45" s="2" t="s">
        <v>343</v>
      </c>
    </row>
    <row r="46" spans="1:1" x14ac:dyDescent="0.4">
      <c r="A46" t="s">
        <v>344</v>
      </c>
    </row>
    <row r="47" spans="1:1" x14ac:dyDescent="0.4">
      <c r="A47" t="s">
        <v>345</v>
      </c>
    </row>
    <row r="48" spans="1:1" x14ac:dyDescent="0.4">
      <c r="A48" t="s">
        <v>346</v>
      </c>
    </row>
    <row r="49" spans="1:1" x14ac:dyDescent="0.4">
      <c r="A49" t="s">
        <v>347</v>
      </c>
    </row>
    <row r="50" spans="1:1" x14ac:dyDescent="0.4">
      <c r="A50" t="s">
        <v>348</v>
      </c>
    </row>
    <row r="51" spans="1:1" x14ac:dyDescent="0.4">
      <c r="A51" t="s">
        <v>349</v>
      </c>
    </row>
    <row r="52" spans="1:1" x14ac:dyDescent="0.4">
      <c r="A52" t="s">
        <v>350</v>
      </c>
    </row>
    <row r="53" spans="1:1" x14ac:dyDescent="0.4">
      <c r="A53" t="s">
        <v>351</v>
      </c>
    </row>
    <row r="54" spans="1:1" x14ac:dyDescent="0.4">
      <c r="A54" s="2" t="s">
        <v>352</v>
      </c>
    </row>
    <row r="55" spans="1:1" x14ac:dyDescent="0.4">
      <c r="A55" t="s">
        <v>353</v>
      </c>
    </row>
    <row r="56" spans="1:1" x14ac:dyDescent="0.4">
      <c r="A56" t="s">
        <v>354</v>
      </c>
    </row>
    <row r="57" spans="1:1" x14ac:dyDescent="0.4">
      <c r="A57" t="s">
        <v>355</v>
      </c>
    </row>
    <row r="58" spans="1:1" x14ac:dyDescent="0.4">
      <c r="A58" t="s">
        <v>356</v>
      </c>
    </row>
    <row r="59" spans="1:1" x14ac:dyDescent="0.4">
      <c r="A59" t="s">
        <v>357</v>
      </c>
    </row>
    <row r="60" spans="1:1" x14ac:dyDescent="0.4">
      <c r="A60" s="2" t="s">
        <v>358</v>
      </c>
    </row>
    <row r="61" spans="1:1" x14ac:dyDescent="0.4">
      <c r="A61" t="s">
        <v>359</v>
      </c>
    </row>
    <row r="62" spans="1:1" x14ac:dyDescent="0.4">
      <c r="A62" t="s">
        <v>360</v>
      </c>
    </row>
    <row r="63" spans="1:1" x14ac:dyDescent="0.4">
      <c r="A63" t="s">
        <v>361</v>
      </c>
    </row>
    <row r="64" spans="1:1" x14ac:dyDescent="0.4">
      <c r="A64" t="s">
        <v>362</v>
      </c>
    </row>
    <row r="65" spans="1:1" x14ac:dyDescent="0.4">
      <c r="A65" t="s">
        <v>363</v>
      </c>
    </row>
    <row r="66" spans="1:1" x14ac:dyDescent="0.4">
      <c r="A66" t="s">
        <v>364</v>
      </c>
    </row>
    <row r="67" spans="1:1" x14ac:dyDescent="0.4">
      <c r="A67" s="2" t="s">
        <v>365</v>
      </c>
    </row>
    <row r="68" spans="1:1" x14ac:dyDescent="0.4">
      <c r="A68" t="s">
        <v>366</v>
      </c>
    </row>
    <row r="69" spans="1:1" x14ac:dyDescent="0.4">
      <c r="A69" t="s">
        <v>367</v>
      </c>
    </row>
    <row r="70" spans="1:1" x14ac:dyDescent="0.4">
      <c r="A70" t="s">
        <v>368</v>
      </c>
    </row>
    <row r="71" spans="1:1" x14ac:dyDescent="0.4">
      <c r="A71" t="s">
        <v>369</v>
      </c>
    </row>
    <row r="72" spans="1:1" x14ac:dyDescent="0.4">
      <c r="A72" t="s">
        <v>370</v>
      </c>
    </row>
    <row r="73" spans="1:1" x14ac:dyDescent="0.4">
      <c r="A73" t="s">
        <v>371</v>
      </c>
    </row>
    <row r="74" spans="1:1" x14ac:dyDescent="0.4">
      <c r="A74" t="s">
        <v>372</v>
      </c>
    </row>
    <row r="75" spans="1:1" x14ac:dyDescent="0.4">
      <c r="A75" t="s">
        <v>373</v>
      </c>
    </row>
    <row r="76" spans="1:1" x14ac:dyDescent="0.4">
      <c r="A76" t="s">
        <v>374</v>
      </c>
    </row>
    <row r="77" spans="1:1" x14ac:dyDescent="0.4">
      <c r="A77" s="2" t="s">
        <v>375</v>
      </c>
    </row>
    <row r="78" spans="1:1" x14ac:dyDescent="0.4">
      <c r="A78" t="s">
        <v>376</v>
      </c>
    </row>
    <row r="79" spans="1:1" x14ac:dyDescent="0.4">
      <c r="A79" t="s">
        <v>377</v>
      </c>
    </row>
    <row r="80" spans="1:1" x14ac:dyDescent="0.4">
      <c r="A80" t="s">
        <v>378</v>
      </c>
    </row>
    <row r="81" spans="1:1" x14ac:dyDescent="0.4">
      <c r="A81" t="s">
        <v>379</v>
      </c>
    </row>
    <row r="82" spans="1:1" x14ac:dyDescent="0.4">
      <c r="A82" t="s">
        <v>380</v>
      </c>
    </row>
    <row r="83" spans="1:1" x14ac:dyDescent="0.4">
      <c r="A83" s="2" t="s">
        <v>381</v>
      </c>
    </row>
    <row r="84" spans="1:1" x14ac:dyDescent="0.4">
      <c r="A84" s="3" t="s">
        <v>382</v>
      </c>
    </row>
    <row r="85" spans="1:1" x14ac:dyDescent="0.4">
      <c r="A85" t="s">
        <v>383</v>
      </c>
    </row>
    <row r="86" spans="1:1" x14ac:dyDescent="0.4">
      <c r="A86" t="s">
        <v>384</v>
      </c>
    </row>
    <row r="87" spans="1:1" x14ac:dyDescent="0.4">
      <c r="A87" t="s">
        <v>385</v>
      </c>
    </row>
    <row r="88" spans="1:1" x14ac:dyDescent="0.4">
      <c r="A88" t="s">
        <v>386</v>
      </c>
    </row>
    <row r="89" spans="1:1" x14ac:dyDescent="0.4">
      <c r="A89" s="3" t="s">
        <v>387</v>
      </c>
    </row>
    <row r="90" spans="1:1" x14ac:dyDescent="0.4">
      <c r="A90" t="s">
        <v>388</v>
      </c>
    </row>
    <row r="91" spans="1:1" x14ac:dyDescent="0.4">
      <c r="A91" t="s">
        <v>389</v>
      </c>
    </row>
    <row r="92" spans="1:1" x14ac:dyDescent="0.4">
      <c r="A92" t="s">
        <v>390</v>
      </c>
    </row>
    <row r="93" spans="1:1" x14ac:dyDescent="0.4">
      <c r="A93" t="s">
        <v>391</v>
      </c>
    </row>
    <row r="94" spans="1:1" x14ac:dyDescent="0.4">
      <c r="A94" s="2" t="s">
        <v>392</v>
      </c>
    </row>
    <row r="95" spans="1:1" x14ac:dyDescent="0.4">
      <c r="A95" t="s">
        <v>393</v>
      </c>
    </row>
    <row r="96" spans="1:1" x14ac:dyDescent="0.4">
      <c r="A96" t="s">
        <v>394</v>
      </c>
    </row>
    <row r="97" spans="1:1" x14ac:dyDescent="0.4">
      <c r="A97" t="s">
        <v>395</v>
      </c>
    </row>
    <row r="98" spans="1:1" x14ac:dyDescent="0.4">
      <c r="A98" s="2" t="s">
        <v>396</v>
      </c>
    </row>
    <row r="99" spans="1:1" x14ac:dyDescent="0.4">
      <c r="A99" t="s">
        <v>397</v>
      </c>
    </row>
    <row r="100" spans="1:1" x14ac:dyDescent="0.4">
      <c r="A100" t="s">
        <v>398</v>
      </c>
    </row>
    <row r="101" spans="1:1" x14ac:dyDescent="0.4">
      <c r="A101" s="2" t="s">
        <v>399</v>
      </c>
    </row>
    <row r="102" spans="1:1" x14ac:dyDescent="0.4">
      <c r="A102" s="3" t="s">
        <v>400</v>
      </c>
    </row>
    <row r="103" spans="1:1" x14ac:dyDescent="0.4">
      <c r="A103" t="s">
        <v>401</v>
      </c>
    </row>
    <row r="104" spans="1:1" x14ac:dyDescent="0.4">
      <c r="A104" t="s">
        <v>402</v>
      </c>
    </row>
    <row r="105" spans="1:1" x14ac:dyDescent="0.4">
      <c r="A105" t="s">
        <v>403</v>
      </c>
    </row>
    <row r="106" spans="1:1" x14ac:dyDescent="0.4">
      <c r="A106" s="3" t="s">
        <v>404</v>
      </c>
    </row>
    <row r="107" spans="1:1" x14ac:dyDescent="0.4">
      <c r="A107" t="s">
        <v>405</v>
      </c>
    </row>
    <row r="108" spans="1:1" x14ac:dyDescent="0.4">
      <c r="A108" t="s">
        <v>406</v>
      </c>
    </row>
    <row r="109" spans="1:1" x14ac:dyDescent="0.4">
      <c r="A109" t="s">
        <v>407</v>
      </c>
    </row>
    <row r="110" spans="1:1" x14ac:dyDescent="0.4">
      <c r="A110" s="2" t="s">
        <v>408</v>
      </c>
    </row>
    <row r="111" spans="1:1" x14ac:dyDescent="0.4">
      <c r="A111" t="s">
        <v>409</v>
      </c>
    </row>
    <row r="112" spans="1:1" x14ac:dyDescent="0.4">
      <c r="A112" t="s">
        <v>410</v>
      </c>
    </row>
    <row r="113" spans="1:1" x14ac:dyDescent="0.4">
      <c r="A113" t="s">
        <v>411</v>
      </c>
    </row>
    <row r="114" spans="1:1" x14ac:dyDescent="0.4">
      <c r="A114" t="s">
        <v>412</v>
      </c>
    </row>
    <row r="115" spans="1:1" x14ac:dyDescent="0.4">
      <c r="A115" t="s">
        <v>413</v>
      </c>
    </row>
    <row r="116" spans="1:1" x14ac:dyDescent="0.4">
      <c r="A116" t="s">
        <v>414</v>
      </c>
    </row>
    <row r="117" spans="1:1" x14ac:dyDescent="0.4">
      <c r="A117" t="s">
        <v>415</v>
      </c>
    </row>
    <row r="118" spans="1:1" x14ac:dyDescent="0.4">
      <c r="A118" s="2" t="s">
        <v>416</v>
      </c>
    </row>
    <row r="119" spans="1:1" x14ac:dyDescent="0.4">
      <c r="A119" s="3" t="s">
        <v>417</v>
      </c>
    </row>
    <row r="120" spans="1:1" x14ac:dyDescent="0.4">
      <c r="A120" t="s">
        <v>418</v>
      </c>
    </row>
    <row r="121" spans="1:1" x14ac:dyDescent="0.4">
      <c r="A121" t="s">
        <v>419</v>
      </c>
    </row>
    <row r="122" spans="1:1" x14ac:dyDescent="0.4">
      <c r="A122" t="s">
        <v>420</v>
      </c>
    </row>
    <row r="123" spans="1:1" x14ac:dyDescent="0.4">
      <c r="A123" t="s">
        <v>421</v>
      </c>
    </row>
    <row r="124" spans="1:1" x14ac:dyDescent="0.4">
      <c r="A124" s="3" t="s">
        <v>422</v>
      </c>
    </row>
    <row r="125" spans="1:1" x14ac:dyDescent="0.4">
      <c r="A125" t="s">
        <v>423</v>
      </c>
    </row>
    <row r="126" spans="1:1" x14ac:dyDescent="0.4">
      <c r="A126" t="s">
        <v>424</v>
      </c>
    </row>
    <row r="127" spans="1:1" x14ac:dyDescent="0.4">
      <c r="A127" s="3" t="s">
        <v>425</v>
      </c>
    </row>
    <row r="128" spans="1:1" x14ac:dyDescent="0.4">
      <c r="A128" t="s">
        <v>426</v>
      </c>
    </row>
    <row r="129" spans="1:1" x14ac:dyDescent="0.4">
      <c r="A129" s="3" t="s">
        <v>427</v>
      </c>
    </row>
    <row r="130" spans="1:1" x14ac:dyDescent="0.4">
      <c r="A130" t="s">
        <v>428</v>
      </c>
    </row>
    <row r="131" spans="1:1" x14ac:dyDescent="0.4">
      <c r="A131" t="s">
        <v>429</v>
      </c>
    </row>
    <row r="132" spans="1:1" x14ac:dyDescent="0.4">
      <c r="A132" s="3" t="s">
        <v>430</v>
      </c>
    </row>
    <row r="133" spans="1:1" x14ac:dyDescent="0.4">
      <c r="A133" t="s">
        <v>431</v>
      </c>
    </row>
    <row r="134" spans="1:1" x14ac:dyDescent="0.4">
      <c r="A134" s="3" t="s">
        <v>432</v>
      </c>
    </row>
    <row r="135" spans="1:1" x14ac:dyDescent="0.4">
      <c r="A135" s="2" t="s">
        <v>433</v>
      </c>
    </row>
    <row r="136" spans="1:1" x14ac:dyDescent="0.4">
      <c r="A136" s="3" t="s">
        <v>434</v>
      </c>
    </row>
    <row r="137" spans="1:1" x14ac:dyDescent="0.4">
      <c r="A137" t="s">
        <v>435</v>
      </c>
    </row>
    <row r="138" spans="1:1" x14ac:dyDescent="0.4">
      <c r="A138" s="3" t="s">
        <v>436</v>
      </c>
    </row>
    <row r="139" spans="1:1" x14ac:dyDescent="0.4">
      <c r="A139" t="s">
        <v>437</v>
      </c>
    </row>
    <row r="140" spans="1:1" x14ac:dyDescent="0.4">
      <c r="A140" t="s">
        <v>438</v>
      </c>
    </row>
    <row r="141" spans="1:1" x14ac:dyDescent="0.4">
      <c r="A141" t="s">
        <v>439</v>
      </c>
    </row>
    <row r="142" spans="1:1" x14ac:dyDescent="0.4">
      <c r="A142" t="s">
        <v>440</v>
      </c>
    </row>
    <row r="143" spans="1:1" x14ac:dyDescent="0.4">
      <c r="A143" s="3" t="s">
        <v>441</v>
      </c>
    </row>
    <row r="144" spans="1:1" x14ac:dyDescent="0.4">
      <c r="A144" t="s">
        <v>442</v>
      </c>
    </row>
    <row r="145" spans="1:1" x14ac:dyDescent="0.4">
      <c r="A145" t="s">
        <v>443</v>
      </c>
    </row>
    <row r="146" spans="1:1" x14ac:dyDescent="0.4">
      <c r="A146" t="s">
        <v>444</v>
      </c>
    </row>
    <row r="147" spans="1:1" x14ac:dyDescent="0.4">
      <c r="A147" s="3" t="s">
        <v>445</v>
      </c>
    </row>
    <row r="148" spans="1:1" x14ac:dyDescent="0.4">
      <c r="A148" t="s">
        <v>446</v>
      </c>
    </row>
    <row r="149" spans="1:1" x14ac:dyDescent="0.4">
      <c r="A149" t="s">
        <v>447</v>
      </c>
    </row>
    <row r="150" spans="1:1" x14ac:dyDescent="0.4">
      <c r="A150" s="2" t="s">
        <v>448</v>
      </c>
    </row>
    <row r="151" spans="1:1" x14ac:dyDescent="0.4">
      <c r="A151" t="s">
        <v>449</v>
      </c>
    </row>
    <row r="152" spans="1:1" x14ac:dyDescent="0.4">
      <c r="A152" t="s">
        <v>450</v>
      </c>
    </row>
    <row r="153" spans="1:1" x14ac:dyDescent="0.4">
      <c r="A153" t="s">
        <v>451</v>
      </c>
    </row>
    <row r="154" spans="1:1" x14ac:dyDescent="0.4">
      <c r="A154" s="2" t="s">
        <v>452</v>
      </c>
    </row>
    <row r="155" spans="1:1" x14ac:dyDescent="0.4">
      <c r="A155" t="s">
        <v>453</v>
      </c>
    </row>
    <row r="156" spans="1:1" x14ac:dyDescent="0.4">
      <c r="A156" t="s">
        <v>454</v>
      </c>
    </row>
    <row r="157" spans="1:1" x14ac:dyDescent="0.4">
      <c r="A157" t="s">
        <v>455</v>
      </c>
    </row>
    <row r="158" spans="1:1" x14ac:dyDescent="0.4">
      <c r="A158" t="s">
        <v>456</v>
      </c>
    </row>
    <row r="159" spans="1:1" x14ac:dyDescent="0.4">
      <c r="A159" t="s">
        <v>457</v>
      </c>
    </row>
    <row r="160" spans="1:1" x14ac:dyDescent="0.4">
      <c r="A160" s="2" t="s">
        <v>458</v>
      </c>
    </row>
    <row r="161" spans="1:1" x14ac:dyDescent="0.4">
      <c r="A161" t="s">
        <v>459</v>
      </c>
    </row>
    <row r="162" spans="1:1" x14ac:dyDescent="0.4">
      <c r="A162" t="s">
        <v>460</v>
      </c>
    </row>
    <row r="163" spans="1:1" x14ac:dyDescent="0.4">
      <c r="A163" t="s">
        <v>461</v>
      </c>
    </row>
    <row r="164" spans="1:1" x14ac:dyDescent="0.4">
      <c r="A164" t="s">
        <v>462</v>
      </c>
    </row>
    <row r="165" spans="1:1" x14ac:dyDescent="0.4">
      <c r="A165" t="s">
        <v>463</v>
      </c>
    </row>
    <row r="166" spans="1:1" x14ac:dyDescent="0.4">
      <c r="A166" t="s">
        <v>464</v>
      </c>
    </row>
    <row r="167" spans="1:1" x14ac:dyDescent="0.4">
      <c r="A167" t="s">
        <v>465</v>
      </c>
    </row>
    <row r="168" spans="1:1" x14ac:dyDescent="0.4">
      <c r="A168" t="s">
        <v>466</v>
      </c>
    </row>
    <row r="169" spans="1:1" x14ac:dyDescent="0.4">
      <c r="A169" t="s">
        <v>467</v>
      </c>
    </row>
    <row r="170" spans="1:1" x14ac:dyDescent="0.4">
      <c r="A170" t="s">
        <v>468</v>
      </c>
    </row>
    <row r="171" spans="1:1" x14ac:dyDescent="0.4">
      <c r="A171" t="s">
        <v>469</v>
      </c>
    </row>
    <row r="172" spans="1:1" x14ac:dyDescent="0.4">
      <c r="A172" t="s">
        <v>470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5EB4-8101-40E7-8DE3-E48D4E1DA3F1}">
  <dimension ref="A1:A4"/>
  <sheetViews>
    <sheetView workbookViewId="0">
      <selection sqref="A1:A4"/>
    </sheetView>
  </sheetViews>
  <sheetFormatPr defaultRowHeight="15" x14ac:dyDescent="0.4"/>
  <sheetData>
    <row r="1" spans="1:1" x14ac:dyDescent="0.4">
      <c r="A1" t="s">
        <v>295</v>
      </c>
    </row>
    <row r="2" spans="1:1" x14ac:dyDescent="0.4">
      <c r="A2" t="s">
        <v>296</v>
      </c>
    </row>
    <row r="3" spans="1:1" x14ac:dyDescent="0.4">
      <c r="A3" t="s">
        <v>297</v>
      </c>
    </row>
    <row r="4" spans="1:1" x14ac:dyDescent="0.4">
      <c r="A4" t="s">
        <v>298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FD21-B717-48EC-9860-78C480C250C8}">
  <dimension ref="A1:A4"/>
  <sheetViews>
    <sheetView workbookViewId="0">
      <selection activeCell="B13" sqref="B13"/>
    </sheetView>
  </sheetViews>
  <sheetFormatPr defaultRowHeight="15" x14ac:dyDescent="0.4"/>
  <sheetData>
    <row r="1" spans="1:1" x14ac:dyDescent="0.4">
      <c r="A1" t="s">
        <v>291</v>
      </c>
    </row>
    <row r="2" spans="1:1" x14ac:dyDescent="0.4">
      <c r="A2" t="s">
        <v>292</v>
      </c>
    </row>
    <row r="3" spans="1:1" x14ac:dyDescent="0.4">
      <c r="A3" t="s">
        <v>293</v>
      </c>
    </row>
    <row r="4" spans="1:1" x14ac:dyDescent="0.4">
      <c r="A4" t="s">
        <v>294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Informação</vt:lpstr>
      <vt:lpstr>Sumário</vt:lpstr>
      <vt:lpstr>Mês</vt:lpstr>
      <vt:lpstr>Direto</vt:lpstr>
      <vt:lpstr>Indireto</vt:lpstr>
      <vt:lpstr>Despesas Gerais e Administrativ</vt:lpstr>
      <vt:lpstr>Setores de atividade</vt:lpstr>
      <vt:lpstr>Número de empregados</vt:lpstr>
      <vt:lpstr>Faturamento</vt:lpstr>
      <vt:lpstr>Países</vt:lpstr>
      <vt:lpstr>SIM,NÃO,NÃO SEI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Windows</cp:lastModifiedBy>
  <dcterms:created xsi:type="dcterms:W3CDTF">2020-03-15T08:49:48Z</dcterms:created>
  <dcterms:modified xsi:type="dcterms:W3CDTF">2020-03-15T21:40:09Z</dcterms:modified>
</cp:coreProperties>
</file>